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14260" yWindow="0" windowWidth="10620" windowHeight="15620" tabRatio="772"/>
  </bookViews>
  <sheets>
    <sheet name="Table S1" sheetId="1" r:id="rId1"/>
    <sheet name="Table S2" sheetId="2" r:id="rId2"/>
    <sheet name="Table S3" sheetId="3" r:id="rId3"/>
    <sheet name="Table S4" sheetId="4" r:id="rId4"/>
    <sheet name="Table S5" sheetId="6" r:id="rId5"/>
    <sheet name="Table S6" sheetId="7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6" i="7" l="1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D6" i="4"/>
  <c r="D7" i="4"/>
  <c r="D8" i="4"/>
  <c r="D9" i="4"/>
  <c r="D10" i="4"/>
  <c r="D11" i="4"/>
  <c r="D12" i="4"/>
  <c r="D13" i="4"/>
  <c r="D14" i="4"/>
  <c r="D15" i="4"/>
  <c r="D16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7" i="4"/>
  <c r="D58" i="4"/>
  <c r="D59" i="4"/>
  <c r="D60" i="4"/>
  <c r="D61" i="4"/>
  <c r="D62" i="4"/>
  <c r="D63" i="4"/>
  <c r="D64" i="4"/>
  <c r="D65" i="4"/>
  <c r="D66" i="4"/>
  <c r="D67" i="4"/>
  <c r="D68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5" i="4"/>
  <c r="C6" i="4"/>
  <c r="C7" i="4"/>
  <c r="C8" i="4"/>
  <c r="C9" i="4"/>
  <c r="C10" i="4"/>
  <c r="C11" i="4"/>
  <c r="C12" i="4"/>
  <c r="C13" i="4"/>
  <c r="C14" i="4"/>
  <c r="C15" i="4"/>
  <c r="C16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7" i="4"/>
  <c r="C58" i="4"/>
  <c r="C59" i="4"/>
  <c r="C60" i="4"/>
  <c r="C61" i="4"/>
  <c r="C62" i="4"/>
  <c r="C63" i="4"/>
  <c r="C64" i="4"/>
  <c r="C65" i="4"/>
  <c r="C66" i="4"/>
  <c r="C67" i="4"/>
  <c r="C68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5" i="4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N298" i="1"/>
  <c r="N297" i="1"/>
  <c r="N296" i="1"/>
  <c r="N295" i="1"/>
  <c r="N294" i="1"/>
  <c r="N293" i="1"/>
  <c r="N292" i="1"/>
  <c r="N291" i="1"/>
  <c r="N290" i="1"/>
  <c r="N288" i="1"/>
  <c r="N287" i="1"/>
  <c r="N286" i="1"/>
  <c r="N285" i="1"/>
  <c r="N284" i="1"/>
  <c r="N283" i="1"/>
  <c r="N282" i="1"/>
  <c r="N281" i="1"/>
  <c r="N280" i="1"/>
  <c r="N279" i="1"/>
  <c r="N278" i="1"/>
  <c r="N276" i="1"/>
  <c r="N275" i="1"/>
  <c r="N274" i="1"/>
  <c r="N273" i="1"/>
  <c r="N272" i="1"/>
  <c r="N271" i="1"/>
  <c r="N270" i="1"/>
  <c r="N269" i="1"/>
  <c r="N268" i="1"/>
  <c r="N267" i="1"/>
  <c r="N266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8" i="1"/>
  <c r="N237" i="1"/>
  <c r="N236" i="1"/>
  <c r="N235" i="1"/>
  <c r="N234" i="1"/>
  <c r="N233" i="1"/>
  <c r="N232" i="1"/>
  <c r="N231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8" i="1"/>
  <c r="N207" i="1"/>
  <c r="N206" i="1"/>
  <c r="N205" i="1"/>
  <c r="N204" i="1"/>
  <c r="N203" i="1"/>
  <c r="N202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<sst xmlns="http://schemas.openxmlformats.org/spreadsheetml/2006/main" count="1611" uniqueCount="261">
  <si>
    <t>SG Label</t>
  </si>
  <si>
    <t>Run Date</t>
  </si>
  <si>
    <r>
      <t>SiO</t>
    </r>
    <r>
      <rPr>
        <b/>
        <vertAlign val="subscript"/>
        <sz val="11"/>
        <color theme="1"/>
        <rFont val="Arial"/>
      </rPr>
      <t>2</t>
    </r>
    <r>
      <rPr>
        <b/>
        <sz val="11"/>
        <color theme="1"/>
        <rFont val="Arial"/>
      </rPr>
      <t xml:space="preserve"> </t>
    </r>
  </si>
  <si>
    <r>
      <t>TiO</t>
    </r>
    <r>
      <rPr>
        <b/>
        <vertAlign val="subscript"/>
        <sz val="11"/>
        <color theme="1"/>
        <rFont val="Arial"/>
      </rPr>
      <t>2</t>
    </r>
  </si>
  <si>
    <r>
      <t>Al</t>
    </r>
    <r>
      <rPr>
        <b/>
        <vertAlign val="subscript"/>
        <sz val="11"/>
        <color theme="1"/>
        <rFont val="Arial"/>
      </rPr>
      <t>2</t>
    </r>
    <r>
      <rPr>
        <b/>
        <sz val="11"/>
        <color theme="1"/>
        <rFont val="Arial"/>
      </rPr>
      <t>O</t>
    </r>
    <r>
      <rPr>
        <b/>
        <vertAlign val="subscript"/>
        <sz val="11"/>
        <color theme="1"/>
        <rFont val="Arial"/>
      </rPr>
      <t>3</t>
    </r>
    <r>
      <rPr>
        <b/>
        <sz val="11"/>
        <color theme="1"/>
        <rFont val="Arial"/>
      </rPr>
      <t xml:space="preserve"> </t>
    </r>
  </si>
  <si>
    <t>FeOt</t>
  </si>
  <si>
    <t>MnO</t>
  </si>
  <si>
    <t xml:space="preserve">MgO </t>
  </si>
  <si>
    <t>CaO</t>
  </si>
  <si>
    <r>
      <t>Na</t>
    </r>
    <r>
      <rPr>
        <b/>
        <vertAlign val="subscript"/>
        <sz val="11"/>
        <color theme="1"/>
        <rFont val="Arial"/>
      </rPr>
      <t>2</t>
    </r>
    <r>
      <rPr>
        <b/>
        <sz val="11"/>
        <color theme="1"/>
        <rFont val="Arial"/>
      </rPr>
      <t xml:space="preserve">O </t>
    </r>
  </si>
  <si>
    <r>
      <t>K</t>
    </r>
    <r>
      <rPr>
        <b/>
        <vertAlign val="subscript"/>
        <sz val="11"/>
        <color theme="1"/>
        <rFont val="Arial"/>
      </rPr>
      <t>2</t>
    </r>
    <r>
      <rPr>
        <b/>
        <sz val="11"/>
        <color theme="1"/>
        <rFont val="Arial"/>
      </rPr>
      <t xml:space="preserve">O </t>
    </r>
  </si>
  <si>
    <r>
      <t>P</t>
    </r>
    <r>
      <rPr>
        <b/>
        <vertAlign val="subscript"/>
        <sz val="11"/>
        <color theme="1"/>
        <rFont val="Arial"/>
      </rPr>
      <t>2</t>
    </r>
    <r>
      <rPr>
        <b/>
        <sz val="11"/>
        <color theme="1"/>
        <rFont val="Arial"/>
      </rPr>
      <t>O</t>
    </r>
    <r>
      <rPr>
        <b/>
        <vertAlign val="subscript"/>
        <sz val="11"/>
        <color theme="1"/>
        <rFont val="Arial"/>
      </rPr>
      <t>5</t>
    </r>
    <r>
      <rPr>
        <b/>
        <sz val="11"/>
        <color theme="1"/>
        <rFont val="Arial"/>
      </rPr>
      <t xml:space="preserve"> </t>
    </r>
  </si>
  <si>
    <t xml:space="preserve">Cl </t>
  </si>
  <si>
    <t xml:space="preserve">Analytical total </t>
  </si>
  <si>
    <t>SG14-2625</t>
  </si>
  <si>
    <t>24/04/2010</t>
  </si>
  <si>
    <t>-</t>
  </si>
  <si>
    <t>SG14-2649</t>
  </si>
  <si>
    <t>SG14-2649 (outlier)</t>
  </si>
  <si>
    <t>SG14-2706</t>
  </si>
  <si>
    <t>SG14-2739</t>
  </si>
  <si>
    <t>SG14-2752</t>
  </si>
  <si>
    <t>SG14-2830</t>
  </si>
  <si>
    <t>SG14-2841a</t>
  </si>
  <si>
    <t>SG14-2841b</t>
  </si>
  <si>
    <t>SG14-2856</t>
  </si>
  <si>
    <t>SG14-2873</t>
  </si>
  <si>
    <t>SG14-2873 (outlier)</t>
  </si>
  <si>
    <t>SG14-2965</t>
  </si>
  <si>
    <t>SG14-2965 (low total)</t>
  </si>
  <si>
    <t>SG14-2995</t>
  </si>
  <si>
    <t>SG14-3016</t>
  </si>
  <si>
    <t>SG14-3016 (outlier)</t>
  </si>
  <si>
    <t>SG14-3085a</t>
  </si>
  <si>
    <t>SG14-3085b</t>
  </si>
  <si>
    <t>SG14-3336</t>
  </si>
  <si>
    <t>SG14-3605a</t>
  </si>
  <si>
    <t>SG14-3605b</t>
  </si>
  <si>
    <t>SG14-3844</t>
  </si>
  <si>
    <t>Reference Glass (Jochum et al., 2006)</t>
  </si>
  <si>
    <t xml:space="preserve">MnO </t>
  </si>
  <si>
    <t>StHs6/80-G_1</t>
  </si>
  <si>
    <t>16/04/2010</t>
  </si>
  <si>
    <t>StHs6/80-G_2</t>
  </si>
  <si>
    <t>StHs6/80-G_3</t>
  </si>
  <si>
    <t>StHs6/80-G_4</t>
  </si>
  <si>
    <t>StHs6/80-G_5</t>
  </si>
  <si>
    <t>StHs6/80-G_6</t>
  </si>
  <si>
    <t>StHs6/80-G_7</t>
  </si>
  <si>
    <t>17/04/2010</t>
  </si>
  <si>
    <t>StHs6/80-G_8</t>
  </si>
  <si>
    <t>StHs6/80-G_9</t>
  </si>
  <si>
    <t>StHs6/80-G_10</t>
  </si>
  <si>
    <t>StHs6/80-G_11</t>
  </si>
  <si>
    <t>StHs6/80-G_12</t>
  </si>
  <si>
    <t>StHs6/80-G_13</t>
  </si>
  <si>
    <t>StHs6/80-G_14</t>
  </si>
  <si>
    <t>StHs6/80-G_15</t>
  </si>
  <si>
    <t>StHs6/80-G_16</t>
  </si>
  <si>
    <t>StHs6/80-G_17</t>
  </si>
  <si>
    <t>StHs6/80-G_18</t>
  </si>
  <si>
    <t>StHs6/80-G_19</t>
  </si>
  <si>
    <t>StHs6/80-G_20</t>
  </si>
  <si>
    <t>StHs6/80-G_22</t>
  </si>
  <si>
    <t>25/10/2017</t>
  </si>
  <si>
    <t>03/05/2018</t>
  </si>
  <si>
    <t>08/05/2018</t>
  </si>
  <si>
    <t>09/05/2018</t>
  </si>
  <si>
    <t>ATHO-G_1</t>
  </si>
  <si>
    <t>ATHO-G_2</t>
  </si>
  <si>
    <t>ATHO-G_3</t>
  </si>
  <si>
    <t>ATHO-G_4</t>
  </si>
  <si>
    <t>ATHO-G_5</t>
  </si>
  <si>
    <t>ATHO-G_6</t>
  </si>
  <si>
    <t>ATHO-G_7</t>
  </si>
  <si>
    <t>ATHO-G_8</t>
  </si>
  <si>
    <t>ATHO-G_9</t>
  </si>
  <si>
    <t>ATHO-G_10</t>
  </si>
  <si>
    <t>ATHO-G_11</t>
  </si>
  <si>
    <t>ATHO-G_12</t>
  </si>
  <si>
    <t>ATHO-G_13</t>
  </si>
  <si>
    <t>ATHO-G_14</t>
  </si>
  <si>
    <t>ATHO-G_15</t>
  </si>
  <si>
    <t>ATHO-G_16</t>
  </si>
  <si>
    <t>ATHO-G_18</t>
  </si>
  <si>
    <t>ATHO-G_19</t>
  </si>
  <si>
    <t>ATHO-G_20</t>
  </si>
  <si>
    <t>ATHO-G_21</t>
  </si>
  <si>
    <t>GOR132-G_1</t>
  </si>
  <si>
    <t>GOR132-G_2</t>
  </si>
  <si>
    <t>GOR132-G_3</t>
  </si>
  <si>
    <t>GOR132-G_4</t>
  </si>
  <si>
    <t>GOR132-G_5</t>
  </si>
  <si>
    <t>GOR132-G_6</t>
  </si>
  <si>
    <t>GOR132-G_7</t>
  </si>
  <si>
    <t>GOR132-G_8</t>
  </si>
  <si>
    <t>GOR132-G_9</t>
  </si>
  <si>
    <t>GOR132-G_10</t>
  </si>
  <si>
    <t>GOR132-G_11</t>
  </si>
  <si>
    <t>GOR132-G_12</t>
  </si>
  <si>
    <t>GOR132-G_13</t>
  </si>
  <si>
    <t>GOR132-G_14</t>
  </si>
  <si>
    <t>GOR132-G_15</t>
  </si>
  <si>
    <t>GOR132-G_16</t>
  </si>
  <si>
    <t>GOR132-G_18</t>
  </si>
  <si>
    <t>GOR132-G_19</t>
  </si>
  <si>
    <t>GOR132-G_20</t>
  </si>
  <si>
    <t>GOR132-G_21</t>
  </si>
  <si>
    <t>GOR132-G_22</t>
  </si>
  <si>
    <t>SG Label (SG14-)</t>
  </si>
  <si>
    <t xml:space="preserve">Run Date 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</si>
  <si>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</si>
  <si>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</si>
  <si>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</si>
  <si>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</si>
  <si>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</si>
  <si>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</si>
  <si>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</si>
  <si>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</si>
  <si>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</si>
  <si>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</si>
  <si>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</si>
  <si>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</si>
  <si>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</si>
  <si>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Dy</t>
  </si>
  <si>
    <t>Er</t>
  </si>
  <si>
    <t>Yb</t>
  </si>
  <si>
    <t>Hf</t>
  </si>
  <si>
    <t>Ta</t>
  </si>
  <si>
    <t>Th</t>
  </si>
  <si>
    <t>U</t>
  </si>
  <si>
    <t>11/07/18</t>
  </si>
  <si>
    <t>12/07/18</t>
  </si>
  <si>
    <t>&lt;LOD</t>
  </si>
  <si>
    <t>3085a</t>
  </si>
  <si>
    <t>3085b</t>
  </si>
  <si>
    <t>BHVO-2G_1</t>
  </si>
  <si>
    <t>BHVO-2G_2</t>
  </si>
  <si>
    <t>BHVO-2G_3</t>
  </si>
  <si>
    <t>BHVO-2G_4</t>
  </si>
  <si>
    <t>BHVO-2G_5</t>
  </si>
  <si>
    <t>BHVO-2G_6</t>
  </si>
  <si>
    <t>BHVO-2G_7</t>
  </si>
  <si>
    <t>BHVO-2G_8</t>
  </si>
  <si>
    <t>BHVO-2G_9</t>
  </si>
  <si>
    <t>BHVO-2G_10</t>
  </si>
  <si>
    <t>(%)</t>
  </si>
  <si>
    <r>
      <t>SiO</t>
    </r>
    <r>
      <rPr>
        <b/>
        <vertAlign val="subscript"/>
        <sz val="10"/>
        <color indexed="8"/>
        <rFont val="Arial"/>
      </rPr>
      <t>2</t>
    </r>
  </si>
  <si>
    <r>
      <t>TiO</t>
    </r>
    <r>
      <rPr>
        <b/>
        <vertAlign val="subscript"/>
        <sz val="10"/>
        <color indexed="8"/>
        <rFont val="Arial"/>
      </rPr>
      <t>2</t>
    </r>
  </si>
  <si>
    <r>
      <t>Al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  <family val="2"/>
      </rPr>
      <t>O</t>
    </r>
    <r>
      <rPr>
        <b/>
        <vertAlign val="subscript"/>
        <sz val="10"/>
        <color indexed="8"/>
        <rFont val="Arial"/>
      </rPr>
      <t>3</t>
    </r>
  </si>
  <si>
    <t>FeO</t>
  </si>
  <si>
    <t>MgO</t>
  </si>
  <si>
    <r>
      <t>Na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  <family val="2"/>
      </rPr>
      <t>O</t>
    </r>
  </si>
  <si>
    <r>
      <t>K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  <family val="2"/>
      </rPr>
      <t>O</t>
    </r>
  </si>
  <si>
    <r>
      <t>P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  <family val="2"/>
      </rPr>
      <t>O</t>
    </r>
    <r>
      <rPr>
        <b/>
        <vertAlign val="subscript"/>
        <sz val="10"/>
        <color indexed="8"/>
        <rFont val="Arial"/>
      </rPr>
      <t>5</t>
    </r>
  </si>
  <si>
    <t>Total</t>
  </si>
  <si>
    <t>CF</t>
  </si>
  <si>
    <t>(ppm)</t>
  </si>
  <si>
    <t>Sc</t>
  </si>
  <si>
    <t>V</t>
  </si>
  <si>
    <t>Cr</t>
  </si>
  <si>
    <t>Co</t>
  </si>
  <si>
    <t>Ni</t>
  </si>
  <si>
    <t>Cu</t>
  </si>
  <si>
    <t>Zn</t>
  </si>
  <si>
    <t>Ga</t>
  </si>
  <si>
    <t>Tb</t>
  </si>
  <si>
    <t>Ho</t>
  </si>
  <si>
    <t>Tm</t>
  </si>
  <si>
    <t>Lu</t>
  </si>
  <si>
    <t>Pb</t>
  </si>
  <si>
    <t>LIP3_1</t>
  </si>
  <si>
    <t>LIP3_2</t>
  </si>
  <si>
    <t>LIP3_3</t>
  </si>
  <si>
    <t>LIP3_4</t>
  </si>
  <si>
    <t>LIP3_5</t>
  </si>
  <si>
    <t>ATHO_G_1</t>
  </si>
  <si>
    <t>ATHO_G_2</t>
  </si>
  <si>
    <t>ATHO_G_3</t>
  </si>
  <si>
    <t>ATHO_G_4</t>
  </si>
  <si>
    <t>ATHO_G_5</t>
  </si>
  <si>
    <t>StHs6_1</t>
  </si>
  <si>
    <t>StHs6_2</t>
  </si>
  <si>
    <t>StHs6_3</t>
  </si>
  <si>
    <t>StHs6_4</t>
  </si>
  <si>
    <t>StHs6_5</t>
  </si>
  <si>
    <t>BHVO-2G REF</t>
  </si>
  <si>
    <t>LIP REF</t>
  </si>
  <si>
    <t>ATHO REF</t>
  </si>
  <si>
    <t>StHs6 REF</t>
  </si>
  <si>
    <t>BHVO-2G AVG</t>
  </si>
  <si>
    <t>BHVO-2G 2SD</t>
  </si>
  <si>
    <t>StHs6 AVG</t>
  </si>
  <si>
    <t>StHs6 2SD</t>
  </si>
  <si>
    <t>ATHO AVG</t>
  </si>
  <si>
    <t>ATHO 2SD</t>
  </si>
  <si>
    <t>LIP AVG</t>
  </si>
  <si>
    <t>LIP 2SD</t>
  </si>
  <si>
    <t>Date (Run)</t>
  </si>
  <si>
    <t>Eruption</t>
  </si>
  <si>
    <t>Label</t>
  </si>
  <si>
    <t>crater</t>
  </si>
  <si>
    <t>n</t>
  </si>
  <si>
    <t>Ca43</t>
  </si>
  <si>
    <t>Sc45</t>
  </si>
  <si>
    <t>Ti47</t>
  </si>
  <si>
    <t>V51</t>
  </si>
  <si>
    <t>Fe57</t>
  </si>
  <si>
    <t>Ni60</t>
  </si>
  <si>
    <t>Sm149</t>
  </si>
  <si>
    <t>Rb85</t>
  </si>
  <si>
    <t>Sr88</t>
  </si>
  <si>
    <t>Y89</t>
  </si>
  <si>
    <t>Zr90</t>
  </si>
  <si>
    <t>Nb93</t>
  </si>
  <si>
    <t>Ba138</t>
  </si>
  <si>
    <t>La139</t>
  </si>
  <si>
    <t>Ce140</t>
  </si>
  <si>
    <t>Pr141</t>
  </si>
  <si>
    <t>Nd146</t>
  </si>
  <si>
    <t>Sm147</t>
  </si>
  <si>
    <t>Eu153</t>
  </si>
  <si>
    <t>Gd157</t>
  </si>
  <si>
    <t>Dy163</t>
  </si>
  <si>
    <t>Er166</t>
  </si>
  <si>
    <t>Yb172</t>
  </si>
  <si>
    <t>Lu175</t>
  </si>
  <si>
    <t>Hf178</t>
  </si>
  <si>
    <t>Ta181</t>
  </si>
  <si>
    <t>Pb208</t>
  </si>
  <si>
    <t>Th232</t>
  </si>
  <si>
    <t>U238</t>
  </si>
  <si>
    <t>time slices</t>
  </si>
  <si>
    <t>ppm</t>
  </si>
  <si>
    <t>2 s.d</t>
  </si>
  <si>
    <t>2 s.e</t>
  </si>
  <si>
    <t>290419(R8)</t>
  </si>
  <si>
    <t>A-Fkm</t>
  </si>
  <si>
    <t>ITJ288-1</t>
  </si>
  <si>
    <t>ITJ288-2</t>
  </si>
  <si>
    <t>ITJ288-3</t>
  </si>
  <si>
    <t>ITJ288-4</t>
  </si>
  <si>
    <t>ITJ288-5</t>
  </si>
  <si>
    <t>ITJ288-6</t>
  </si>
  <si>
    <t>ITJ288-7</t>
  </si>
  <si>
    <t>ITJ288-8</t>
  </si>
  <si>
    <t>A-Kn</t>
  </si>
  <si>
    <t>ITJ289-1</t>
  </si>
  <si>
    <t>ITJ289-2</t>
  </si>
  <si>
    <t>ITJ289-3</t>
  </si>
  <si>
    <t>ITJ289-4</t>
  </si>
  <si>
    <t>ITJ289-6</t>
  </si>
  <si>
    <t>Aso-Kpfa</t>
  </si>
  <si>
    <t>ITJ292-1</t>
  </si>
  <si>
    <t>ITJ292-3</t>
  </si>
  <si>
    <t>ITJ292-4</t>
  </si>
  <si>
    <t>290419(R9)</t>
  </si>
  <si>
    <t>ITJ292-8</t>
  </si>
  <si>
    <t>ITJ292-10</t>
  </si>
  <si>
    <t>ITJ292-11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</si>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</sst>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_ "/>
    <numFmt numFmtId="166" formatCode="0.00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</font>
    <font>
      <b/>
      <vertAlign val="subscript"/>
      <sz val="11"/>
      <color theme="1"/>
      <name val="Arial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name val="Calibri"/>
    </font>
    <font>
      <sz val="10"/>
      <color rgb="FF000000"/>
      <name val="Calibri"/>
      <scheme val="minor"/>
    </font>
    <font>
      <sz val="10"/>
      <color theme="1"/>
      <name val="Arial"/>
    </font>
    <font>
      <sz val="10"/>
      <color indexed="8"/>
      <name val="Arial"/>
      <family val="2"/>
    </font>
    <font>
      <b/>
      <sz val="10"/>
      <color theme="1"/>
      <name val="Arial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</font>
    <font>
      <b/>
      <sz val="10.5"/>
      <color indexed="8"/>
      <name val="Arial"/>
      <family val="2"/>
    </font>
    <font>
      <sz val="10.5"/>
      <color indexed="8"/>
      <name val="Arial"/>
      <family val="2"/>
    </font>
    <font>
      <sz val="10.5"/>
      <name val="Arial"/>
      <family val="2"/>
    </font>
    <font>
      <b/>
      <sz val="11"/>
      <name val="Arial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8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quotePrefix="1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left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2" fontId="0" fillId="0" borderId="0" xfId="0" applyNumberFormat="1" applyAlignment="1">
      <alignment horizontal="right" vertical="center"/>
    </xf>
    <xf numFmtId="14" fontId="5" fillId="0" borderId="0" xfId="0" applyNumberFormat="1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quotePrefix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2" fontId="0" fillId="0" borderId="0" xfId="0" quotePrefix="1" applyNumberFormat="1"/>
    <xf numFmtId="14" fontId="0" fillId="0" borderId="0" xfId="0" applyNumberFormat="1"/>
    <xf numFmtId="14" fontId="6" fillId="0" borderId="0" xfId="0" applyNumberFormat="1" applyFont="1" applyAlignment="1"/>
    <xf numFmtId="2" fontId="6" fillId="0" borderId="0" xfId="0" applyNumberFormat="1" applyFont="1" applyAlignment="1">
      <alignment horizontal="right"/>
    </xf>
    <xf numFmtId="0" fontId="0" fillId="0" borderId="0" xfId="0" quotePrefix="1" applyAlignment="1"/>
    <xf numFmtId="14" fontId="0" fillId="0" borderId="0" xfId="0" applyNumberFormat="1" applyAlignment="1"/>
    <xf numFmtId="2" fontId="7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2" fontId="6" fillId="0" borderId="0" xfId="0" applyNumberFormat="1" applyFont="1"/>
    <xf numFmtId="0" fontId="0" fillId="0" borderId="0" xfId="0" quotePrefix="1" applyFill="1" applyAlignment="1"/>
    <xf numFmtId="2" fontId="0" fillId="0" borderId="0" xfId="0" applyNumberFormat="1" applyFill="1"/>
    <xf numFmtId="2" fontId="0" fillId="0" borderId="0" xfId="0" applyNumberFormat="1" applyFont="1"/>
    <xf numFmtId="0" fontId="10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49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right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49" fontId="14" fillId="0" borderId="0" xfId="0" applyNumberFormat="1" applyFont="1" applyAlignment="1">
      <alignment horizontal="left"/>
    </xf>
    <xf numFmtId="0" fontId="12" fillId="0" borderId="0" xfId="0" applyFont="1" applyFill="1" applyBorder="1"/>
    <xf numFmtId="49" fontId="11" fillId="0" borderId="0" xfId="0" applyNumberFormat="1" applyFont="1" applyAlignment="1">
      <alignment horizontal="left"/>
    </xf>
    <xf numFmtId="164" fontId="12" fillId="0" borderId="0" xfId="0" applyNumberFormat="1" applyFont="1" applyFill="1" applyBorder="1" applyAlignment="1">
      <alignment horizontal="right"/>
    </xf>
    <xf numFmtId="14" fontId="15" fillId="0" borderId="0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65" fontId="18" fillId="0" borderId="1" xfId="0" applyNumberFormat="1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left" vertical="center"/>
    </xf>
    <xf numFmtId="2" fontId="16" fillId="0" borderId="1" xfId="0" applyNumberFormat="1" applyFont="1" applyFill="1" applyBorder="1" applyAlignment="1">
      <alignment horizontal="left" vertical="center"/>
    </xf>
    <xf numFmtId="165" fontId="20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left" vertical="center"/>
    </xf>
    <xf numFmtId="165" fontId="21" fillId="0" borderId="1" xfId="0" applyNumberFormat="1" applyFont="1" applyFill="1" applyBorder="1" applyAlignment="1">
      <alignment horizontal="left" vertical="center"/>
    </xf>
    <xf numFmtId="2" fontId="21" fillId="0" borderId="1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left" vertical="center"/>
    </xf>
    <xf numFmtId="2" fontId="20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left" vertical="center"/>
    </xf>
    <xf numFmtId="2" fontId="21" fillId="0" borderId="0" xfId="0" applyNumberFormat="1" applyFont="1" applyFill="1" applyBorder="1" applyAlignment="1">
      <alignment horizontal="left" vertical="center"/>
    </xf>
    <xf numFmtId="14" fontId="15" fillId="0" borderId="0" xfId="0" applyNumberFormat="1" applyFont="1" applyBorder="1" applyAlignment="1">
      <alignment horizontal="left"/>
    </xf>
    <xf numFmtId="2" fontId="24" fillId="0" borderId="0" xfId="0" applyNumberFormat="1" applyFont="1" applyFill="1" applyBorder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25" fillId="0" borderId="0" xfId="0" applyNumberFormat="1" applyFont="1" applyAlignment="1">
      <alignment horizontal="left" vertical="center"/>
    </xf>
    <xf numFmtId="2" fontId="25" fillId="0" borderId="0" xfId="0" applyNumberFormat="1" applyFont="1" applyFill="1" applyBorder="1" applyAlignment="1">
      <alignment horizontal="left" vertical="center"/>
    </xf>
    <xf numFmtId="2" fontId="26" fillId="0" borderId="0" xfId="0" applyNumberFormat="1" applyFont="1" applyFill="1" applyBorder="1" applyAlignment="1">
      <alignment horizontal="left" vertical="center"/>
    </xf>
    <xf numFmtId="2" fontId="26" fillId="0" borderId="0" xfId="0" applyNumberFormat="1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/>
    </xf>
    <xf numFmtId="14" fontId="22" fillId="0" borderId="0" xfId="0" applyNumberFormat="1" applyFont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8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2" fontId="23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2" fontId="24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166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2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</cellXfs>
  <cellStyles count="8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4"/>
  <sheetViews>
    <sheetView tabSelected="1" workbookViewId="0">
      <selection activeCell="A13" sqref="A13"/>
    </sheetView>
  </sheetViews>
  <sheetFormatPr baseColWidth="10" defaultRowHeight="15" x14ac:dyDescent="0"/>
  <cols>
    <col min="1" max="1" width="19.5" style="5" customWidth="1"/>
    <col min="2" max="2" width="10.83203125" style="5"/>
    <col min="3" max="15" width="10.83203125" style="8"/>
    <col min="30" max="16384" width="10.83203125" style="8"/>
  </cols>
  <sheetData>
    <row r="1" spans="1:29" customFormat="1" ht="2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pans="1:29">
      <c r="A2" s="5" t="s">
        <v>14</v>
      </c>
      <c r="B2" s="6" t="s">
        <v>15</v>
      </c>
      <c r="C2" s="7">
        <v>60.284999999999997</v>
      </c>
      <c r="D2" s="7">
        <v>1.0692999999999999</v>
      </c>
      <c r="E2" s="7">
        <v>15.2804</v>
      </c>
      <c r="F2" s="7">
        <v>6.1352000000000002</v>
      </c>
      <c r="G2" s="7">
        <v>0.1137</v>
      </c>
      <c r="H2" s="7">
        <v>1.9267000000000001</v>
      </c>
      <c r="I2" s="7">
        <v>4.6166999999999998</v>
      </c>
      <c r="J2" s="7">
        <v>3.6455000000000002</v>
      </c>
      <c r="K2" s="7">
        <v>3.0615000000000001</v>
      </c>
      <c r="L2" s="7">
        <v>0.39489999999999997</v>
      </c>
      <c r="M2" s="8" t="s">
        <v>16</v>
      </c>
      <c r="N2" s="9">
        <f t="shared" ref="N2:N22" si="0">SUM(C2:M2)</f>
        <v>96.528899999999979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>
      <c r="A3" s="5" t="s">
        <v>14</v>
      </c>
      <c r="B3" s="6" t="s">
        <v>15</v>
      </c>
      <c r="C3" s="7">
        <v>60.817900000000002</v>
      </c>
      <c r="D3" s="7">
        <v>1.2491000000000001</v>
      </c>
      <c r="E3" s="7">
        <v>15.506399999999999</v>
      </c>
      <c r="F3" s="7">
        <v>7.2750000000000004</v>
      </c>
      <c r="G3" s="7">
        <v>0.32540000000000002</v>
      </c>
      <c r="H3" s="7">
        <v>2.2338</v>
      </c>
      <c r="I3" s="7">
        <v>5.2252000000000001</v>
      </c>
      <c r="J3" s="7">
        <v>3.7378</v>
      </c>
      <c r="K3" s="7">
        <v>2.8506999999999998</v>
      </c>
      <c r="L3" s="7">
        <v>0.38500000000000001</v>
      </c>
      <c r="M3" s="8" t="s">
        <v>16</v>
      </c>
      <c r="N3" s="9">
        <f t="shared" si="0"/>
        <v>99.606300000000005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>
      <c r="A4" s="5" t="s">
        <v>14</v>
      </c>
      <c r="B4" s="6" t="s">
        <v>15</v>
      </c>
      <c r="C4" s="7">
        <v>60.782899999999998</v>
      </c>
      <c r="D4" s="7">
        <v>1.1959</v>
      </c>
      <c r="E4" s="7">
        <v>15.3201</v>
      </c>
      <c r="F4" s="7">
        <v>7.2835000000000001</v>
      </c>
      <c r="G4" s="7">
        <v>0.1193</v>
      </c>
      <c r="H4" s="7">
        <v>2.1328999999999998</v>
      </c>
      <c r="I4" s="7">
        <v>4.7759999999999998</v>
      </c>
      <c r="J4" s="7">
        <v>3.7961999999999998</v>
      </c>
      <c r="K4" s="7">
        <v>2.9942000000000002</v>
      </c>
      <c r="L4" s="7">
        <v>0.44090000000000001</v>
      </c>
      <c r="M4" s="8" t="s">
        <v>16</v>
      </c>
      <c r="N4" s="9">
        <f t="shared" si="0"/>
        <v>98.84190000000001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>
      <c r="A5" s="5" t="s">
        <v>14</v>
      </c>
      <c r="B5" s="6" t="s">
        <v>15</v>
      </c>
      <c r="C5" s="7">
        <v>61.420099999999998</v>
      </c>
      <c r="D5" s="7">
        <v>1.2324999999999999</v>
      </c>
      <c r="E5" s="7">
        <v>15.3856</v>
      </c>
      <c r="F5" s="7">
        <v>6.585</v>
      </c>
      <c r="G5" s="7">
        <v>0.26669999999999999</v>
      </c>
      <c r="H5" s="7">
        <v>2.06</v>
      </c>
      <c r="I5" s="7">
        <v>4.8590999999999998</v>
      </c>
      <c r="J5" s="7">
        <v>3.8782000000000001</v>
      </c>
      <c r="K5" s="7">
        <v>2.9923999999999999</v>
      </c>
      <c r="L5" s="7">
        <v>0.39760000000000001</v>
      </c>
      <c r="M5" s="8" t="s">
        <v>16</v>
      </c>
      <c r="N5" s="9">
        <f t="shared" si="0"/>
        <v>99.077200000000005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>
      <c r="A6" s="5" t="s">
        <v>14</v>
      </c>
      <c r="B6" s="6" t="s">
        <v>15</v>
      </c>
      <c r="C6" s="7">
        <v>61.757300000000001</v>
      </c>
      <c r="D6" s="7">
        <v>1.1378999999999999</v>
      </c>
      <c r="E6" s="7">
        <v>15.4437</v>
      </c>
      <c r="F6" s="7">
        <v>6.1943000000000001</v>
      </c>
      <c r="G6" s="7">
        <v>0.1857</v>
      </c>
      <c r="H6" s="7">
        <v>2.0594000000000001</v>
      </c>
      <c r="I6" s="7">
        <v>4.7788000000000004</v>
      </c>
      <c r="J6" s="7">
        <v>3.7229000000000001</v>
      </c>
      <c r="K6" s="7">
        <v>3.1356000000000002</v>
      </c>
      <c r="L6" s="7">
        <v>0.39360000000000001</v>
      </c>
      <c r="M6" s="8" t="s">
        <v>16</v>
      </c>
      <c r="N6" s="9">
        <f t="shared" si="0"/>
        <v>98.80919999999999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>
      <c r="A7" s="5" t="s">
        <v>14</v>
      </c>
      <c r="B7" s="6" t="s">
        <v>15</v>
      </c>
      <c r="C7" s="7">
        <v>60.600900000000003</v>
      </c>
      <c r="D7" s="7">
        <v>1.2132000000000001</v>
      </c>
      <c r="E7" s="7">
        <v>15.7834</v>
      </c>
      <c r="F7" s="7">
        <v>7.0396999999999998</v>
      </c>
      <c r="G7" s="7">
        <v>9.0499999999999997E-2</v>
      </c>
      <c r="H7" s="7">
        <v>2.1429999999999998</v>
      </c>
      <c r="I7" s="7">
        <v>5.2667999999999999</v>
      </c>
      <c r="J7" s="7">
        <v>3.8435999999999999</v>
      </c>
      <c r="K7" s="7">
        <v>2.8538000000000001</v>
      </c>
      <c r="L7" s="7">
        <v>0.39119999999999999</v>
      </c>
      <c r="M7" s="8" t="s">
        <v>16</v>
      </c>
      <c r="N7" s="9">
        <f t="shared" si="0"/>
        <v>99.226100000000002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>
      <c r="A8" s="5" t="s">
        <v>14</v>
      </c>
      <c r="B8" s="6" t="s">
        <v>15</v>
      </c>
      <c r="C8" s="7">
        <v>60.500399999999999</v>
      </c>
      <c r="D8" s="7">
        <v>1.1996</v>
      </c>
      <c r="E8" s="7">
        <v>15.5166</v>
      </c>
      <c r="F8" s="7">
        <v>7.4913999999999996</v>
      </c>
      <c r="G8" s="7">
        <v>9.3799999999999994E-2</v>
      </c>
      <c r="H8" s="7">
        <v>2.2673999999999999</v>
      </c>
      <c r="I8" s="7">
        <v>5.1496000000000004</v>
      </c>
      <c r="J8" s="7">
        <v>4.2355</v>
      </c>
      <c r="K8" s="7">
        <v>3.0078</v>
      </c>
      <c r="L8" s="7">
        <v>0.38169999999999998</v>
      </c>
      <c r="M8" s="8" t="s">
        <v>16</v>
      </c>
      <c r="N8" s="9">
        <f t="shared" si="0"/>
        <v>99.843800000000002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>
      <c r="A9" s="5" t="s">
        <v>14</v>
      </c>
      <c r="B9" s="6" t="s">
        <v>15</v>
      </c>
      <c r="C9" s="7">
        <v>60.968699999999998</v>
      </c>
      <c r="D9" s="7">
        <v>1.3249</v>
      </c>
      <c r="E9" s="7">
        <v>15.5265</v>
      </c>
      <c r="F9" s="7">
        <v>6.9821999999999997</v>
      </c>
      <c r="G9" s="7">
        <v>0.15609999999999999</v>
      </c>
      <c r="H9" s="7">
        <v>1.9995000000000001</v>
      </c>
      <c r="I9" s="7">
        <v>4.9783999999999997</v>
      </c>
      <c r="J9" s="7">
        <v>3.9660000000000002</v>
      </c>
      <c r="K9" s="7">
        <v>2.8538999999999999</v>
      </c>
      <c r="L9" s="7">
        <v>0.42059999999999997</v>
      </c>
      <c r="M9" s="8" t="s">
        <v>16</v>
      </c>
      <c r="N9" s="9">
        <f t="shared" si="0"/>
        <v>99.176799999999972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>
      <c r="A10" s="5" t="s">
        <v>14</v>
      </c>
      <c r="B10" s="6" t="s">
        <v>15</v>
      </c>
      <c r="C10" s="7">
        <v>64.600800000000007</v>
      </c>
      <c r="D10" s="7">
        <v>0.93110000000000004</v>
      </c>
      <c r="E10" s="7">
        <v>14.917</v>
      </c>
      <c r="F10" s="7">
        <v>5.3860999999999999</v>
      </c>
      <c r="G10" s="7">
        <v>0.15770000000000001</v>
      </c>
      <c r="H10" s="7">
        <v>1.4017999999999999</v>
      </c>
      <c r="I10" s="7">
        <v>3.5369000000000002</v>
      </c>
      <c r="J10" s="7">
        <v>3.9169</v>
      </c>
      <c r="K10" s="7">
        <v>3.8466</v>
      </c>
      <c r="L10" s="7">
        <v>0.3977</v>
      </c>
      <c r="M10" s="8" t="s">
        <v>16</v>
      </c>
      <c r="N10" s="9">
        <f t="shared" si="0"/>
        <v>99.092600000000004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>
      <c r="A11" s="5" t="s">
        <v>14</v>
      </c>
      <c r="B11" s="6" t="s">
        <v>15</v>
      </c>
      <c r="C11" s="7">
        <v>61.308599999999998</v>
      </c>
      <c r="D11" s="7">
        <v>1.1420999999999999</v>
      </c>
      <c r="E11" s="7">
        <v>15.962400000000001</v>
      </c>
      <c r="F11" s="7">
        <v>7.0339999999999998</v>
      </c>
      <c r="G11" s="7">
        <v>7.7100000000000002E-2</v>
      </c>
      <c r="H11" s="7">
        <v>2.0426000000000002</v>
      </c>
      <c r="I11" s="7">
        <v>5.0548000000000002</v>
      </c>
      <c r="J11" s="7">
        <v>3.7824</v>
      </c>
      <c r="K11" s="7">
        <v>2.903</v>
      </c>
      <c r="L11" s="7">
        <v>0.37719999999999998</v>
      </c>
      <c r="M11" s="8" t="s">
        <v>16</v>
      </c>
      <c r="N11" s="9">
        <f t="shared" si="0"/>
        <v>99.684200000000004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>
      <c r="A12" s="5" t="s">
        <v>14</v>
      </c>
      <c r="B12" s="6" t="s">
        <v>15</v>
      </c>
      <c r="C12" s="7">
        <v>60.405999999999999</v>
      </c>
      <c r="D12" s="7">
        <v>1.3904000000000001</v>
      </c>
      <c r="E12" s="7">
        <v>15.311500000000001</v>
      </c>
      <c r="F12" s="7">
        <v>7.0852000000000004</v>
      </c>
      <c r="G12" s="7">
        <v>0.17530000000000001</v>
      </c>
      <c r="H12" s="7">
        <v>2.1475</v>
      </c>
      <c r="I12" s="7">
        <v>4.9268999999999998</v>
      </c>
      <c r="J12" s="7">
        <v>3.8003</v>
      </c>
      <c r="K12" s="7">
        <v>2.8734000000000002</v>
      </c>
      <c r="L12" s="7">
        <v>0.38109999999999999</v>
      </c>
      <c r="M12" s="8" t="s">
        <v>16</v>
      </c>
      <c r="N12" s="9">
        <f t="shared" si="0"/>
        <v>98.497600000000006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>
      <c r="A13" s="5" t="s">
        <v>14</v>
      </c>
      <c r="B13" s="6" t="s">
        <v>15</v>
      </c>
      <c r="C13" s="7">
        <v>62.905099999999997</v>
      </c>
      <c r="D13" s="7">
        <v>1</v>
      </c>
      <c r="E13" s="7">
        <v>14.9876</v>
      </c>
      <c r="F13" s="7">
        <v>5.9617000000000004</v>
      </c>
      <c r="G13" s="7">
        <v>0.1366</v>
      </c>
      <c r="H13" s="7">
        <v>1.7069000000000001</v>
      </c>
      <c r="I13" s="7">
        <v>4.1299000000000001</v>
      </c>
      <c r="J13" s="7">
        <v>4.1977000000000002</v>
      </c>
      <c r="K13" s="7">
        <v>3.4874000000000001</v>
      </c>
      <c r="L13" s="7">
        <v>0.35489999999999999</v>
      </c>
      <c r="M13" s="8" t="s">
        <v>16</v>
      </c>
      <c r="N13" s="9">
        <f t="shared" si="0"/>
        <v>98.867800000000003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>
      <c r="A14" s="5" t="s">
        <v>14</v>
      </c>
      <c r="B14" s="6" t="s">
        <v>15</v>
      </c>
      <c r="C14" s="7">
        <v>60.793500000000002</v>
      </c>
      <c r="D14" s="7">
        <v>1.1043000000000001</v>
      </c>
      <c r="E14" s="7">
        <v>15.736000000000001</v>
      </c>
      <c r="F14" s="7">
        <v>6.8032000000000004</v>
      </c>
      <c r="G14" s="7">
        <v>0.1196</v>
      </c>
      <c r="H14" s="7">
        <v>1.913</v>
      </c>
      <c r="I14" s="7">
        <v>4.5750999999999999</v>
      </c>
      <c r="J14" s="7">
        <v>3.8574999999999999</v>
      </c>
      <c r="K14" s="7">
        <v>3.2031999999999998</v>
      </c>
      <c r="L14" s="7">
        <v>0.42220000000000002</v>
      </c>
      <c r="M14" s="8" t="s">
        <v>16</v>
      </c>
      <c r="N14" s="9">
        <f t="shared" si="0"/>
        <v>98.527600000000021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>
      <c r="A15" s="5" t="s">
        <v>14</v>
      </c>
      <c r="B15" s="6" t="s">
        <v>15</v>
      </c>
      <c r="C15" s="7">
        <v>61.821599999999997</v>
      </c>
      <c r="D15" s="7">
        <v>1.3026</v>
      </c>
      <c r="E15" s="7">
        <v>15.907500000000001</v>
      </c>
      <c r="F15" s="7">
        <v>6.5739000000000001</v>
      </c>
      <c r="G15" s="7">
        <v>3.6999999999999998E-2</v>
      </c>
      <c r="H15" s="7">
        <v>2.1238999999999999</v>
      </c>
      <c r="I15" s="7">
        <v>4.8308</v>
      </c>
      <c r="J15" s="7">
        <v>3.7528999999999999</v>
      </c>
      <c r="K15" s="7">
        <v>2.8938000000000001</v>
      </c>
      <c r="L15" s="7">
        <v>0.40899999999999997</v>
      </c>
      <c r="M15" s="8" t="s">
        <v>16</v>
      </c>
      <c r="N15" s="9">
        <f t="shared" si="0"/>
        <v>99.653000000000006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>
      <c r="A16" s="5" t="s">
        <v>14</v>
      </c>
      <c r="B16" s="6" t="s">
        <v>15</v>
      </c>
      <c r="C16" s="7">
        <v>60.4709</v>
      </c>
      <c r="D16" s="7">
        <v>1.2706999999999999</v>
      </c>
      <c r="E16" s="7">
        <v>14.8377</v>
      </c>
      <c r="F16" s="7">
        <v>7.6116999999999999</v>
      </c>
      <c r="G16" s="7">
        <v>6.5799999999999997E-2</v>
      </c>
      <c r="H16" s="7">
        <v>2.2551000000000001</v>
      </c>
      <c r="I16" s="7">
        <v>4.9740000000000002</v>
      </c>
      <c r="J16" s="7">
        <v>3.8435000000000001</v>
      </c>
      <c r="K16" s="7">
        <v>2.9300999999999999</v>
      </c>
      <c r="L16" s="7">
        <v>0.40050000000000002</v>
      </c>
      <c r="M16" s="8" t="s">
        <v>16</v>
      </c>
      <c r="N16" s="9">
        <f t="shared" si="0"/>
        <v>98.66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>
      <c r="A17" s="5" t="s">
        <v>14</v>
      </c>
      <c r="B17" s="6" t="s">
        <v>15</v>
      </c>
      <c r="C17" s="7">
        <v>60.4529</v>
      </c>
      <c r="D17" s="7">
        <v>1.2386999999999999</v>
      </c>
      <c r="E17" s="7">
        <v>15.72</v>
      </c>
      <c r="F17" s="7">
        <v>7.1059999999999999</v>
      </c>
      <c r="G17" s="7">
        <v>0.17979999999999999</v>
      </c>
      <c r="H17" s="7">
        <v>2.4224999999999999</v>
      </c>
      <c r="I17" s="7">
        <v>5.3994</v>
      </c>
      <c r="J17" s="7">
        <v>3.6722000000000001</v>
      </c>
      <c r="K17" s="7">
        <v>2.5846</v>
      </c>
      <c r="L17" s="7">
        <v>0.38490000000000002</v>
      </c>
      <c r="M17" s="8" t="s">
        <v>16</v>
      </c>
      <c r="N17" s="9">
        <f t="shared" si="0"/>
        <v>99.161000000000001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>
      <c r="A18" s="5" t="s">
        <v>14</v>
      </c>
      <c r="B18" s="6" t="s">
        <v>15</v>
      </c>
      <c r="C18" s="7">
        <v>60.369100000000003</v>
      </c>
      <c r="D18" s="7">
        <v>1.2142999999999999</v>
      </c>
      <c r="E18" s="7">
        <v>15.652799999999999</v>
      </c>
      <c r="F18" s="7">
        <v>7.6813000000000002</v>
      </c>
      <c r="G18" s="7">
        <v>7.8100000000000003E-2</v>
      </c>
      <c r="H18" s="7">
        <v>2.1956000000000002</v>
      </c>
      <c r="I18" s="7">
        <v>5.4626000000000001</v>
      </c>
      <c r="J18" s="7">
        <v>3.9382000000000001</v>
      </c>
      <c r="K18" s="7">
        <v>2.7829000000000002</v>
      </c>
      <c r="L18" s="7">
        <v>0.39429999999999998</v>
      </c>
      <c r="M18" s="8" t="s">
        <v>16</v>
      </c>
      <c r="N18" s="9">
        <f t="shared" si="0"/>
        <v>99.769199999999984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>
      <c r="A19" s="5" t="s">
        <v>14</v>
      </c>
      <c r="B19" s="6" t="s">
        <v>15</v>
      </c>
      <c r="C19" s="7">
        <v>61.394100000000002</v>
      </c>
      <c r="D19" s="7">
        <v>1.2662</v>
      </c>
      <c r="E19" s="7">
        <v>15.130800000000001</v>
      </c>
      <c r="F19" s="7">
        <v>7.4659000000000004</v>
      </c>
      <c r="G19" s="7">
        <v>0.2165</v>
      </c>
      <c r="H19" s="7">
        <v>2.2242999999999999</v>
      </c>
      <c r="I19" s="7">
        <v>4.7716000000000003</v>
      </c>
      <c r="J19" s="7">
        <v>3.8214999999999999</v>
      </c>
      <c r="K19" s="7">
        <v>2.9098999999999999</v>
      </c>
      <c r="L19" s="7">
        <v>0.42880000000000001</v>
      </c>
      <c r="M19" s="8" t="s">
        <v>16</v>
      </c>
      <c r="N19" s="9">
        <f t="shared" si="0"/>
        <v>99.629599999999996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>
      <c r="A20" s="5" t="s">
        <v>14</v>
      </c>
      <c r="B20" s="6" t="s">
        <v>15</v>
      </c>
      <c r="C20" s="7">
        <v>60.433799999999998</v>
      </c>
      <c r="D20" s="7">
        <v>1.2330000000000001</v>
      </c>
      <c r="E20" s="7">
        <v>14.9208</v>
      </c>
      <c r="F20" s="7">
        <v>6.7229000000000001</v>
      </c>
      <c r="G20" s="7">
        <v>0.17879999999999999</v>
      </c>
      <c r="H20" s="7">
        <v>2.1957</v>
      </c>
      <c r="I20" s="7">
        <v>4.6722999999999999</v>
      </c>
      <c r="J20" s="7">
        <v>3.6358000000000001</v>
      </c>
      <c r="K20" s="7">
        <v>2.9323000000000001</v>
      </c>
      <c r="L20" s="7">
        <v>0.39789999999999998</v>
      </c>
      <c r="M20" s="8" t="s">
        <v>16</v>
      </c>
      <c r="N20" s="9">
        <f t="shared" si="0"/>
        <v>97.323299999999989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>
      <c r="A21" s="5" t="s">
        <v>14</v>
      </c>
      <c r="B21" s="6" t="s">
        <v>15</v>
      </c>
      <c r="C21" s="7">
        <v>60.692100000000003</v>
      </c>
      <c r="D21" s="7">
        <v>1.2535000000000001</v>
      </c>
      <c r="E21" s="7">
        <v>15.1561</v>
      </c>
      <c r="F21" s="7">
        <v>7.2549999999999999</v>
      </c>
      <c r="G21" s="7">
        <v>0.1273</v>
      </c>
      <c r="H21" s="7">
        <v>2.2336</v>
      </c>
      <c r="I21" s="7">
        <v>4.9848999999999997</v>
      </c>
      <c r="J21" s="7">
        <v>4.0942999999999996</v>
      </c>
      <c r="K21" s="7">
        <v>3.0611000000000002</v>
      </c>
      <c r="L21" s="7">
        <v>0.4597</v>
      </c>
      <c r="M21" s="8" t="s">
        <v>16</v>
      </c>
      <c r="N21" s="9">
        <f t="shared" si="0"/>
        <v>99.317599999999999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>
      <c r="A22" s="5" t="s">
        <v>14</v>
      </c>
      <c r="B22" s="6" t="s">
        <v>15</v>
      </c>
      <c r="C22" s="7">
        <v>61.554699999999997</v>
      </c>
      <c r="D22" s="7">
        <v>1.1794</v>
      </c>
      <c r="E22" s="7">
        <v>15.4594</v>
      </c>
      <c r="F22" s="7">
        <v>6.8955000000000002</v>
      </c>
      <c r="G22" s="7">
        <v>0.12959999999999999</v>
      </c>
      <c r="H22" s="7">
        <v>2.1114999999999999</v>
      </c>
      <c r="I22" s="7">
        <v>4.8198999999999996</v>
      </c>
      <c r="J22" s="7">
        <v>4.0652999999999997</v>
      </c>
      <c r="K22" s="7">
        <v>3.0470000000000002</v>
      </c>
      <c r="L22" s="7">
        <v>0.43109999999999998</v>
      </c>
      <c r="M22" s="8" t="s">
        <v>16</v>
      </c>
      <c r="N22" s="9">
        <f t="shared" si="0"/>
        <v>99.693399999999997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>
      <c r="N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>
      <c r="A24" s="5" t="s">
        <v>17</v>
      </c>
      <c r="B24" s="10">
        <v>40284</v>
      </c>
      <c r="C24" s="7">
        <v>71.444699999999997</v>
      </c>
      <c r="D24" s="7">
        <v>0.37869999999999998</v>
      </c>
      <c r="E24" s="7">
        <v>12.681900000000001</v>
      </c>
      <c r="F24" s="7">
        <v>1.7437</v>
      </c>
      <c r="G24" s="7">
        <v>0</v>
      </c>
      <c r="H24" s="7">
        <v>0.30709999999999998</v>
      </c>
      <c r="I24" s="7">
        <v>1.5551999999999999</v>
      </c>
      <c r="J24" s="7">
        <v>3.0661999999999998</v>
      </c>
      <c r="K24" s="7">
        <v>4.2694000000000001</v>
      </c>
      <c r="L24" s="7">
        <v>4.48E-2</v>
      </c>
      <c r="M24" s="7" t="s">
        <v>16</v>
      </c>
      <c r="N24" s="9">
        <f t="shared" ref="N24:N38" si="1">SUM(C24:M24)</f>
        <v>95.491699999999994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>
      <c r="A25" s="5" t="s">
        <v>17</v>
      </c>
      <c r="B25" s="10">
        <v>40284</v>
      </c>
      <c r="C25" s="7">
        <v>72.742999999999995</v>
      </c>
      <c r="D25" s="7">
        <v>0.40600000000000003</v>
      </c>
      <c r="E25" s="7">
        <v>13.0435</v>
      </c>
      <c r="F25" s="7">
        <v>1.8605</v>
      </c>
      <c r="G25" s="7">
        <v>2.5000000000000001E-2</v>
      </c>
      <c r="H25" s="7">
        <v>0.34029999999999999</v>
      </c>
      <c r="I25" s="7">
        <v>1.4903</v>
      </c>
      <c r="J25" s="7">
        <v>3.4308999999999998</v>
      </c>
      <c r="K25" s="7">
        <v>4.3010999999999999</v>
      </c>
      <c r="L25" s="7">
        <v>4.99E-2</v>
      </c>
      <c r="M25" s="7" t="s">
        <v>16</v>
      </c>
      <c r="N25" s="9">
        <f t="shared" si="1"/>
        <v>97.6905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>
      <c r="A26" s="5" t="s">
        <v>17</v>
      </c>
      <c r="B26" s="10">
        <v>40284</v>
      </c>
      <c r="C26" s="7">
        <v>71.750399999999999</v>
      </c>
      <c r="D26" s="7">
        <v>0.41610000000000003</v>
      </c>
      <c r="E26" s="7">
        <v>12.8733</v>
      </c>
      <c r="F26" s="7">
        <v>1.6607000000000001</v>
      </c>
      <c r="G26" s="7">
        <v>3.6999999999999998E-2</v>
      </c>
      <c r="H26" s="7">
        <v>0.38300000000000001</v>
      </c>
      <c r="I26" s="7">
        <v>1.5092000000000001</v>
      </c>
      <c r="J26" s="7">
        <v>3.4485999999999999</v>
      </c>
      <c r="K26" s="7">
        <v>4.4019000000000004</v>
      </c>
      <c r="L26" s="7">
        <v>2.5899999999999999E-2</v>
      </c>
      <c r="M26" s="7" t="s">
        <v>16</v>
      </c>
      <c r="N26" s="9">
        <f t="shared" si="1"/>
        <v>96.506100000000004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>
      <c r="A27" s="5" t="s">
        <v>17</v>
      </c>
      <c r="B27" s="10">
        <v>40284</v>
      </c>
      <c r="C27" s="7">
        <v>70.798199999999994</v>
      </c>
      <c r="D27" s="7">
        <v>0.38140000000000002</v>
      </c>
      <c r="E27" s="7">
        <v>12.9542</v>
      </c>
      <c r="F27" s="7">
        <v>1.6325000000000001</v>
      </c>
      <c r="G27" s="7">
        <v>0</v>
      </c>
      <c r="H27" s="7">
        <v>0.40960000000000002</v>
      </c>
      <c r="I27" s="7">
        <v>1.6205000000000001</v>
      </c>
      <c r="J27" s="7">
        <v>3.2341000000000002</v>
      </c>
      <c r="K27" s="7">
        <v>4.2122999999999999</v>
      </c>
      <c r="L27" s="7">
        <v>6.9900000000000004E-2</v>
      </c>
      <c r="M27" s="7" t="s">
        <v>16</v>
      </c>
      <c r="N27" s="9">
        <f t="shared" si="1"/>
        <v>95.312699999999992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>
      <c r="A28" s="5" t="s">
        <v>17</v>
      </c>
      <c r="B28" s="10">
        <v>40284</v>
      </c>
      <c r="C28" s="7">
        <v>73.148300000000006</v>
      </c>
      <c r="D28" s="7">
        <v>0.38900000000000001</v>
      </c>
      <c r="E28" s="7">
        <v>12.9186</v>
      </c>
      <c r="F28" s="7">
        <v>1.4319999999999999</v>
      </c>
      <c r="G28" s="7">
        <v>1.12E-2</v>
      </c>
      <c r="H28" s="7">
        <v>0.31759999999999999</v>
      </c>
      <c r="I28" s="7">
        <v>1.5584</v>
      </c>
      <c r="J28" s="7">
        <v>3.3258999999999999</v>
      </c>
      <c r="K28" s="7">
        <v>4.3125</v>
      </c>
      <c r="L28" s="7">
        <v>2.1399999999999999E-2</v>
      </c>
      <c r="M28" s="7" t="s">
        <v>16</v>
      </c>
      <c r="N28" s="9">
        <f t="shared" si="1"/>
        <v>97.434900000000013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>
      <c r="A29" s="5" t="s">
        <v>17</v>
      </c>
      <c r="B29" s="10">
        <v>40284</v>
      </c>
      <c r="C29" s="7">
        <v>71.971100000000007</v>
      </c>
      <c r="D29" s="7">
        <v>0.4486</v>
      </c>
      <c r="E29" s="7">
        <v>12.8756</v>
      </c>
      <c r="F29" s="7">
        <v>1.6655</v>
      </c>
      <c r="G29" s="7">
        <v>5.6000000000000001E-2</v>
      </c>
      <c r="H29" s="7">
        <v>0.28910000000000002</v>
      </c>
      <c r="I29" s="7">
        <v>1.5318000000000001</v>
      </c>
      <c r="J29" s="7">
        <v>3.4047999999999998</v>
      </c>
      <c r="K29" s="7">
        <v>4.2088000000000001</v>
      </c>
      <c r="L29" s="7">
        <v>3.3099999999999997E-2</v>
      </c>
      <c r="M29" s="7" t="s">
        <v>16</v>
      </c>
      <c r="N29" s="9">
        <f t="shared" si="1"/>
        <v>96.484400000000008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>
      <c r="A30" s="5" t="s">
        <v>17</v>
      </c>
      <c r="B30" s="10">
        <v>40284</v>
      </c>
      <c r="C30" s="7">
        <v>71.281199999999998</v>
      </c>
      <c r="D30" s="7">
        <v>0.433</v>
      </c>
      <c r="E30" s="7">
        <v>12.8066</v>
      </c>
      <c r="F30" s="7">
        <v>1.6566000000000001</v>
      </c>
      <c r="G30" s="7">
        <v>3.27E-2</v>
      </c>
      <c r="H30" s="7">
        <v>0.35670000000000002</v>
      </c>
      <c r="I30" s="7">
        <v>1.5498000000000001</v>
      </c>
      <c r="J30" s="7">
        <v>3.2902</v>
      </c>
      <c r="K30" s="7">
        <v>4.2899000000000003</v>
      </c>
      <c r="L30" s="7">
        <v>4.2099999999999999E-2</v>
      </c>
      <c r="M30" s="7" t="s">
        <v>16</v>
      </c>
      <c r="N30" s="9">
        <f t="shared" si="1"/>
        <v>95.738800000000026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>
      <c r="A31" s="5" t="s">
        <v>17</v>
      </c>
      <c r="B31" s="10">
        <v>40284</v>
      </c>
      <c r="C31" s="7">
        <v>71.457499999999996</v>
      </c>
      <c r="D31" s="7">
        <v>0.42399999999999999</v>
      </c>
      <c r="E31" s="7">
        <v>12.593999999999999</v>
      </c>
      <c r="F31" s="7">
        <v>1.7999000000000001</v>
      </c>
      <c r="G31" s="7">
        <v>0</v>
      </c>
      <c r="H31" s="7">
        <v>0.31850000000000001</v>
      </c>
      <c r="I31" s="7">
        <v>1.5557000000000001</v>
      </c>
      <c r="J31" s="7">
        <v>3.2538999999999998</v>
      </c>
      <c r="K31" s="7">
        <v>4.3647</v>
      </c>
      <c r="L31" s="7">
        <v>4.3299999999999998E-2</v>
      </c>
      <c r="M31" s="7" t="s">
        <v>16</v>
      </c>
      <c r="N31" s="9">
        <f t="shared" si="1"/>
        <v>95.811499999999995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>
      <c r="A32" s="5" t="s">
        <v>17</v>
      </c>
      <c r="B32" s="10">
        <v>40284</v>
      </c>
      <c r="C32" s="7">
        <v>69.197100000000006</v>
      </c>
      <c r="D32" s="7">
        <v>0.39379999999999998</v>
      </c>
      <c r="E32" s="7">
        <v>12.414099999999999</v>
      </c>
      <c r="F32" s="7">
        <v>1.4494</v>
      </c>
      <c r="G32" s="7">
        <v>4.65E-2</v>
      </c>
      <c r="H32" s="7">
        <v>0.37430000000000002</v>
      </c>
      <c r="I32" s="7">
        <v>1.4598</v>
      </c>
      <c r="J32" s="7">
        <v>3.2862</v>
      </c>
      <c r="K32" s="7">
        <v>4.1231999999999998</v>
      </c>
      <c r="L32" s="7">
        <v>3.6400000000000002E-2</v>
      </c>
      <c r="M32" s="7" t="s">
        <v>16</v>
      </c>
      <c r="N32" s="9">
        <f t="shared" si="1"/>
        <v>92.780799999999999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>
      <c r="A33" s="5" t="s">
        <v>17</v>
      </c>
      <c r="B33" s="10">
        <v>40284</v>
      </c>
      <c r="C33" s="7">
        <v>71.238200000000006</v>
      </c>
      <c r="D33" s="7">
        <v>0.39900000000000002</v>
      </c>
      <c r="E33" s="7">
        <v>12.6046</v>
      </c>
      <c r="F33" s="7">
        <v>1.5664</v>
      </c>
      <c r="G33" s="7">
        <v>6.5500000000000003E-2</v>
      </c>
      <c r="H33" s="7">
        <v>0.36990000000000001</v>
      </c>
      <c r="I33" s="7">
        <v>1.5775999999999999</v>
      </c>
      <c r="J33" s="7">
        <v>3.1612</v>
      </c>
      <c r="K33" s="7">
        <v>4.3674999999999997</v>
      </c>
      <c r="L33" s="7">
        <v>4.9500000000000002E-2</v>
      </c>
      <c r="M33" s="7" t="s">
        <v>16</v>
      </c>
      <c r="N33" s="9">
        <f t="shared" si="1"/>
        <v>95.399400000000014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>
      <c r="A34" s="5" t="s">
        <v>17</v>
      </c>
      <c r="B34" s="10">
        <v>40284</v>
      </c>
      <c r="C34" s="7">
        <v>71.882900000000006</v>
      </c>
      <c r="D34" s="7">
        <v>0.40910000000000002</v>
      </c>
      <c r="E34" s="7">
        <v>12.7624</v>
      </c>
      <c r="F34" s="7">
        <v>1.6931</v>
      </c>
      <c r="G34" s="7">
        <v>6.1199999999999997E-2</v>
      </c>
      <c r="H34" s="7">
        <v>0.35339999999999999</v>
      </c>
      <c r="I34" s="7">
        <v>1.6092</v>
      </c>
      <c r="J34" s="7">
        <v>3.1877</v>
      </c>
      <c r="K34" s="7">
        <v>4.2908999999999997</v>
      </c>
      <c r="L34" s="7">
        <v>7.0000000000000007E-2</v>
      </c>
      <c r="M34" s="7" t="s">
        <v>16</v>
      </c>
      <c r="N34" s="9">
        <f t="shared" si="1"/>
        <v>96.31989999999999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>
      <c r="A35" s="5" t="s">
        <v>17</v>
      </c>
      <c r="B35" s="10">
        <v>40284</v>
      </c>
      <c r="C35" s="7">
        <v>71.358400000000003</v>
      </c>
      <c r="D35" s="7">
        <v>0.39779999999999999</v>
      </c>
      <c r="E35" s="7">
        <v>12.806699999999999</v>
      </c>
      <c r="F35" s="7">
        <v>1.8697999999999999</v>
      </c>
      <c r="G35" s="7">
        <v>9.4799999999999995E-2</v>
      </c>
      <c r="H35" s="7">
        <v>0.4083</v>
      </c>
      <c r="I35" s="7">
        <v>1.6366000000000001</v>
      </c>
      <c r="J35" s="7">
        <v>3.2532000000000001</v>
      </c>
      <c r="K35" s="7">
        <v>4.2637</v>
      </c>
      <c r="L35" s="7">
        <v>5.4300000000000001E-2</v>
      </c>
      <c r="M35" s="7" t="s">
        <v>16</v>
      </c>
      <c r="N35" s="9">
        <f t="shared" si="1"/>
        <v>96.143600000000021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>
      <c r="A36" s="5" t="s">
        <v>17</v>
      </c>
      <c r="B36" s="10">
        <v>40284</v>
      </c>
      <c r="C36" s="7">
        <v>70.962000000000003</v>
      </c>
      <c r="D36" s="7">
        <v>0.41710000000000003</v>
      </c>
      <c r="E36" s="7">
        <v>12.842599999999999</v>
      </c>
      <c r="F36" s="7">
        <v>1.8375999999999999</v>
      </c>
      <c r="G36" s="7">
        <v>2.3300000000000001E-2</v>
      </c>
      <c r="H36" s="7">
        <v>0.36659999999999998</v>
      </c>
      <c r="I36" s="7">
        <v>1.5920000000000001</v>
      </c>
      <c r="J36" s="7">
        <v>3.3582999999999998</v>
      </c>
      <c r="K36" s="7">
        <v>4.2736000000000001</v>
      </c>
      <c r="L36" s="7">
        <v>3.44E-2</v>
      </c>
      <c r="M36" s="7" t="s">
        <v>16</v>
      </c>
      <c r="N36" s="9">
        <f t="shared" si="1"/>
        <v>95.707500000000024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>
      <c r="A37" s="5" t="s">
        <v>17</v>
      </c>
      <c r="B37" s="10">
        <v>40284</v>
      </c>
      <c r="C37" s="7">
        <v>69.4131</v>
      </c>
      <c r="D37" s="7">
        <v>0.3674</v>
      </c>
      <c r="E37" s="7">
        <v>12.4312</v>
      </c>
      <c r="F37" s="7">
        <v>1.8473999999999999</v>
      </c>
      <c r="G37" s="7">
        <v>2.6700000000000002E-2</v>
      </c>
      <c r="H37" s="7">
        <v>0.34139999999999998</v>
      </c>
      <c r="I37" s="7">
        <v>1.5871</v>
      </c>
      <c r="J37" s="7">
        <v>3.1208</v>
      </c>
      <c r="K37" s="7">
        <v>4.3277000000000001</v>
      </c>
      <c r="L37" s="7">
        <v>4.65E-2</v>
      </c>
      <c r="M37" s="7" t="s">
        <v>16</v>
      </c>
      <c r="N37" s="9">
        <f t="shared" si="1"/>
        <v>93.50930000000001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14" customFormat="1">
      <c r="A38" s="11" t="s">
        <v>18</v>
      </c>
      <c r="B38" s="10">
        <v>40284</v>
      </c>
      <c r="C38" s="12">
        <v>74.7333</v>
      </c>
      <c r="D38" s="12">
        <v>0.16650000000000001</v>
      </c>
      <c r="E38" s="12">
        <v>11.7746</v>
      </c>
      <c r="F38" s="12">
        <v>1.1175999999999999</v>
      </c>
      <c r="G38" s="12">
        <v>6.9800000000000001E-2</v>
      </c>
      <c r="H38" s="12">
        <v>0.1084</v>
      </c>
      <c r="I38" s="12">
        <v>0.95809999999999995</v>
      </c>
      <c r="J38" s="12">
        <v>3.6417999999999999</v>
      </c>
      <c r="K38" s="12">
        <v>3.5268999999999999</v>
      </c>
      <c r="L38" s="12">
        <v>2.0799999999999999E-2</v>
      </c>
      <c r="M38" s="13" t="s">
        <v>16</v>
      </c>
      <c r="N38" s="9">
        <f t="shared" si="1"/>
        <v>96.117799999999988</v>
      </c>
    </row>
    <row r="39" spans="1:29">
      <c r="N39" s="9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>
      <c r="A40" s="15" t="s">
        <v>19</v>
      </c>
      <c r="B40" s="10">
        <v>40284</v>
      </c>
      <c r="C40" s="7">
        <v>74.020700000000005</v>
      </c>
      <c r="D40" s="7">
        <v>0.1009</v>
      </c>
      <c r="E40" s="7">
        <v>11.701599999999999</v>
      </c>
      <c r="F40" s="7">
        <v>1.1008</v>
      </c>
      <c r="G40" s="7">
        <v>6.1199999999999997E-2</v>
      </c>
      <c r="H40" s="7">
        <v>8.7999999999999995E-2</v>
      </c>
      <c r="I40" s="7">
        <v>0.96830000000000005</v>
      </c>
      <c r="J40" s="7">
        <v>3.3504</v>
      </c>
      <c r="K40" s="7">
        <v>3.5068999999999999</v>
      </c>
      <c r="L40" s="7">
        <v>0</v>
      </c>
      <c r="M40" s="7" t="s">
        <v>16</v>
      </c>
      <c r="N40" s="9">
        <f t="shared" ref="N40:N87" si="2">SUM(C40:M40)</f>
        <v>94.898799999999994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>
      <c r="A41" s="15" t="s">
        <v>19</v>
      </c>
      <c r="B41" s="10">
        <v>40284</v>
      </c>
      <c r="C41" s="7">
        <v>74.788700000000006</v>
      </c>
      <c r="D41" s="7">
        <v>0.17749999999999999</v>
      </c>
      <c r="E41" s="7">
        <v>11.8809</v>
      </c>
      <c r="F41" s="7">
        <v>1.0459000000000001</v>
      </c>
      <c r="G41" s="7">
        <v>1.89E-2</v>
      </c>
      <c r="H41" s="7">
        <v>9.2899999999999996E-2</v>
      </c>
      <c r="I41" s="7">
        <v>0.97409999999999997</v>
      </c>
      <c r="J41" s="7">
        <v>3.4064999999999999</v>
      </c>
      <c r="K41" s="7">
        <v>3.4146999999999998</v>
      </c>
      <c r="L41" s="7">
        <v>4.8599999999999997E-2</v>
      </c>
      <c r="M41" s="7" t="s">
        <v>16</v>
      </c>
      <c r="N41" s="9">
        <f t="shared" si="2"/>
        <v>95.848699999999994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>
      <c r="A42" s="15" t="s">
        <v>19</v>
      </c>
      <c r="B42" s="10">
        <v>40284</v>
      </c>
      <c r="C42" s="7">
        <v>75.031899999999993</v>
      </c>
      <c r="D42" s="7">
        <v>0.112</v>
      </c>
      <c r="E42" s="7">
        <v>11.651300000000001</v>
      </c>
      <c r="F42" s="7">
        <v>1.1451</v>
      </c>
      <c r="G42" s="7">
        <v>2.5000000000000001E-2</v>
      </c>
      <c r="H42" s="7">
        <v>0.1124</v>
      </c>
      <c r="I42" s="7">
        <v>1.0375000000000001</v>
      </c>
      <c r="J42" s="7">
        <v>3.4544999999999999</v>
      </c>
      <c r="K42" s="7">
        <v>3.5044</v>
      </c>
      <c r="L42" s="7">
        <v>2.47E-2</v>
      </c>
      <c r="M42" s="7" t="s">
        <v>16</v>
      </c>
      <c r="N42" s="9">
        <f t="shared" si="2"/>
        <v>96.098799999999983</v>
      </c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>
      <c r="A43" s="15" t="s">
        <v>19</v>
      </c>
      <c r="B43" s="10">
        <v>40284</v>
      </c>
      <c r="C43" s="7">
        <v>75.497699999999995</v>
      </c>
      <c r="D43" s="7">
        <v>0.1426</v>
      </c>
      <c r="E43" s="7">
        <v>11.911099999999999</v>
      </c>
      <c r="F43" s="7">
        <v>1.1352</v>
      </c>
      <c r="G43" s="7">
        <v>0.105</v>
      </c>
      <c r="H43" s="7">
        <v>0.12989999999999999</v>
      </c>
      <c r="I43" s="7">
        <v>0.92230000000000001</v>
      </c>
      <c r="J43" s="7">
        <v>3.3942000000000001</v>
      </c>
      <c r="K43" s="7">
        <v>3.5621</v>
      </c>
      <c r="L43" s="7">
        <v>1.29E-2</v>
      </c>
      <c r="M43" s="7" t="s">
        <v>16</v>
      </c>
      <c r="N43" s="9">
        <f t="shared" si="2"/>
        <v>96.813000000000017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>
      <c r="A44" s="15" t="s">
        <v>19</v>
      </c>
      <c r="B44" s="10">
        <v>40284</v>
      </c>
      <c r="C44" s="7">
        <v>76.035399999999996</v>
      </c>
      <c r="D44" s="7">
        <v>0.1091</v>
      </c>
      <c r="E44" s="7">
        <v>11.972099999999999</v>
      </c>
      <c r="F44" s="7">
        <v>1.0975999999999999</v>
      </c>
      <c r="G44" s="7">
        <v>5.0799999999999998E-2</v>
      </c>
      <c r="H44" s="7">
        <v>0.15679999999999999</v>
      </c>
      <c r="I44" s="7">
        <v>0.94599999999999995</v>
      </c>
      <c r="J44" s="7">
        <v>3.2170000000000001</v>
      </c>
      <c r="K44" s="7">
        <v>3.5388999999999999</v>
      </c>
      <c r="L44" s="7">
        <v>1.7600000000000001E-2</v>
      </c>
      <c r="M44" s="7" t="s">
        <v>16</v>
      </c>
      <c r="N44" s="9">
        <f t="shared" si="2"/>
        <v>97.141299999999987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>
      <c r="A45" s="15" t="s">
        <v>19</v>
      </c>
      <c r="B45" s="10">
        <v>40284</v>
      </c>
      <c r="C45" s="7">
        <v>74.682000000000002</v>
      </c>
      <c r="D45" s="7">
        <v>8.9700000000000002E-2</v>
      </c>
      <c r="E45" s="7">
        <v>11.815099999999999</v>
      </c>
      <c r="F45" s="7">
        <v>1.014</v>
      </c>
      <c r="G45" s="7">
        <v>1.46E-2</v>
      </c>
      <c r="H45" s="7">
        <v>8.7900000000000006E-2</v>
      </c>
      <c r="I45" s="7">
        <v>0.93689999999999996</v>
      </c>
      <c r="J45" s="7">
        <v>3.3264999999999998</v>
      </c>
      <c r="K45" s="7">
        <v>3.4283999999999999</v>
      </c>
      <c r="L45" s="7">
        <v>1.7000000000000001E-2</v>
      </c>
      <c r="M45" s="7" t="s">
        <v>16</v>
      </c>
      <c r="N45" s="9">
        <f t="shared" si="2"/>
        <v>95.412099999999981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>
      <c r="A46" s="15" t="s">
        <v>19</v>
      </c>
      <c r="B46" s="10">
        <v>40284</v>
      </c>
      <c r="C46" s="7">
        <v>75.241</v>
      </c>
      <c r="D46" s="7">
        <v>0.1038</v>
      </c>
      <c r="E46" s="7">
        <v>12.0305</v>
      </c>
      <c r="F46" s="7">
        <v>1.0518000000000001</v>
      </c>
      <c r="G46" s="7">
        <v>2.3300000000000001E-2</v>
      </c>
      <c r="H46" s="7">
        <v>0.10349999999999999</v>
      </c>
      <c r="I46" s="7">
        <v>1.0182</v>
      </c>
      <c r="J46" s="7">
        <v>3.5139999999999998</v>
      </c>
      <c r="K46" s="7">
        <v>3.5232000000000001</v>
      </c>
      <c r="L46" s="7">
        <v>2.64E-2</v>
      </c>
      <c r="M46" s="7" t="s">
        <v>16</v>
      </c>
      <c r="N46" s="9">
        <f t="shared" si="2"/>
        <v>96.6357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>
      <c r="A47" s="15" t="s">
        <v>19</v>
      </c>
      <c r="B47" s="10">
        <v>40284</v>
      </c>
      <c r="C47" s="7">
        <v>74.475200000000001</v>
      </c>
      <c r="D47" s="7">
        <v>0.14949999999999999</v>
      </c>
      <c r="E47" s="7">
        <v>11.771599999999999</v>
      </c>
      <c r="F47" s="7">
        <v>1.0341</v>
      </c>
      <c r="G47" s="7">
        <v>1.89E-2</v>
      </c>
      <c r="H47" s="7">
        <v>9.3899999999999997E-2</v>
      </c>
      <c r="I47" s="7">
        <v>0.99539999999999995</v>
      </c>
      <c r="J47" s="7">
        <v>3.3557000000000001</v>
      </c>
      <c r="K47" s="7">
        <v>3.4270999999999998</v>
      </c>
      <c r="L47" s="7">
        <v>6.1499999999999999E-2</v>
      </c>
      <c r="M47" s="7" t="s">
        <v>16</v>
      </c>
      <c r="N47" s="9">
        <f t="shared" si="2"/>
        <v>95.382899999999992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>
      <c r="A48" s="15" t="s">
        <v>19</v>
      </c>
      <c r="B48" s="10">
        <v>40284</v>
      </c>
      <c r="C48" s="7">
        <v>74.525400000000005</v>
      </c>
      <c r="D48" s="7">
        <v>0.125</v>
      </c>
      <c r="E48" s="7">
        <v>11.712999999999999</v>
      </c>
      <c r="F48" s="7">
        <v>1.1536</v>
      </c>
      <c r="G48" s="7">
        <v>1.46E-2</v>
      </c>
      <c r="H48" s="7">
        <v>9.2200000000000004E-2</v>
      </c>
      <c r="I48" s="7">
        <v>0.97430000000000005</v>
      </c>
      <c r="J48" s="7">
        <v>3.6899000000000002</v>
      </c>
      <c r="K48" s="7">
        <v>3.5257999999999998</v>
      </c>
      <c r="L48" s="7">
        <v>1.24E-2</v>
      </c>
      <c r="M48" s="7" t="s">
        <v>16</v>
      </c>
      <c r="N48" s="9">
        <f t="shared" si="2"/>
        <v>95.8262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>
      <c r="A49" s="15" t="s">
        <v>19</v>
      </c>
      <c r="B49" s="10">
        <v>40284</v>
      </c>
      <c r="C49" s="7">
        <v>75.144900000000007</v>
      </c>
      <c r="D49" s="7">
        <v>0.15</v>
      </c>
      <c r="E49" s="7">
        <v>11.918100000000001</v>
      </c>
      <c r="F49" s="7">
        <v>1.0246</v>
      </c>
      <c r="G49" s="7">
        <v>8.3500000000000005E-2</v>
      </c>
      <c r="H49" s="7">
        <v>0.11550000000000001</v>
      </c>
      <c r="I49" s="7">
        <v>0.94179999999999997</v>
      </c>
      <c r="J49" s="7">
        <v>3.5084</v>
      </c>
      <c r="K49" s="7">
        <v>3.5198</v>
      </c>
      <c r="L49" s="7">
        <v>2.2499999999999999E-2</v>
      </c>
      <c r="M49" s="7" t="s">
        <v>16</v>
      </c>
      <c r="N49" s="9">
        <f t="shared" si="2"/>
        <v>96.429100000000005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>
      <c r="A50" s="15" t="s">
        <v>19</v>
      </c>
      <c r="B50" s="10">
        <v>40284</v>
      </c>
      <c r="C50" s="7">
        <v>72.86</v>
      </c>
      <c r="D50" s="7">
        <v>8.77E-2</v>
      </c>
      <c r="E50" s="7">
        <v>11.657500000000001</v>
      </c>
      <c r="F50" s="7">
        <v>0.97919999999999996</v>
      </c>
      <c r="G50" s="7">
        <v>3.2800000000000003E-2</v>
      </c>
      <c r="H50" s="7">
        <v>0.1255</v>
      </c>
      <c r="I50" s="7">
        <v>0.95109999999999995</v>
      </c>
      <c r="J50" s="7">
        <v>3.3075000000000001</v>
      </c>
      <c r="K50" s="7">
        <v>3.5352000000000001</v>
      </c>
      <c r="L50" s="7">
        <v>0</v>
      </c>
      <c r="M50" s="7" t="s">
        <v>16</v>
      </c>
      <c r="N50" s="9">
        <f t="shared" si="2"/>
        <v>93.536500000000004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>
      <c r="A51" s="15" t="s">
        <v>19</v>
      </c>
      <c r="B51" s="10">
        <v>40284</v>
      </c>
      <c r="C51" s="7">
        <v>74.918199999999999</v>
      </c>
      <c r="D51" s="7">
        <v>9.6600000000000005E-2</v>
      </c>
      <c r="E51" s="7">
        <v>11.6325</v>
      </c>
      <c r="F51" s="7">
        <v>1.0969</v>
      </c>
      <c r="G51" s="7">
        <v>0</v>
      </c>
      <c r="H51" s="7">
        <v>0.1169</v>
      </c>
      <c r="I51" s="7">
        <v>1.0233000000000001</v>
      </c>
      <c r="J51" s="7">
        <v>3.5057</v>
      </c>
      <c r="K51" s="7">
        <v>3.4704000000000002</v>
      </c>
      <c r="L51" s="7">
        <v>4.5100000000000001E-2</v>
      </c>
      <c r="M51" s="7" t="s">
        <v>16</v>
      </c>
      <c r="N51" s="9">
        <f t="shared" si="2"/>
        <v>95.905600000000021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>
      <c r="A52" s="15" t="s">
        <v>19</v>
      </c>
      <c r="B52" s="10">
        <v>40284</v>
      </c>
      <c r="C52" s="7">
        <v>74.799599999999998</v>
      </c>
      <c r="D52" s="7">
        <v>0.1128</v>
      </c>
      <c r="E52" s="7">
        <v>11.7125</v>
      </c>
      <c r="F52" s="7">
        <v>1.1796</v>
      </c>
      <c r="G52" s="7">
        <v>2.76E-2</v>
      </c>
      <c r="H52" s="7">
        <v>7.4800000000000005E-2</v>
      </c>
      <c r="I52" s="7">
        <v>0.96050000000000002</v>
      </c>
      <c r="J52" s="7">
        <v>3.4729000000000001</v>
      </c>
      <c r="K52" s="7">
        <v>3.5804999999999998</v>
      </c>
      <c r="L52" s="7">
        <v>0</v>
      </c>
      <c r="M52" s="7" t="s">
        <v>16</v>
      </c>
      <c r="N52" s="9">
        <f t="shared" si="2"/>
        <v>95.920799999999986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>
      <c r="A53" s="15" t="s">
        <v>19</v>
      </c>
      <c r="B53" s="10">
        <v>40284</v>
      </c>
      <c r="C53" s="7">
        <v>75.464799999999997</v>
      </c>
      <c r="D53" s="7">
        <v>0.1172</v>
      </c>
      <c r="E53" s="7">
        <v>11.8096</v>
      </c>
      <c r="F53" s="7">
        <v>1.1024</v>
      </c>
      <c r="G53" s="7">
        <v>4.9099999999999998E-2</v>
      </c>
      <c r="H53" s="7">
        <v>0.12</v>
      </c>
      <c r="I53" s="7">
        <v>0.95550000000000002</v>
      </c>
      <c r="J53" s="7">
        <v>3.5257000000000001</v>
      </c>
      <c r="K53" s="7">
        <v>3.5419999999999998</v>
      </c>
      <c r="L53" s="7">
        <v>0</v>
      </c>
      <c r="M53" s="7" t="s">
        <v>16</v>
      </c>
      <c r="N53" s="9">
        <f t="shared" si="2"/>
        <v>96.686300000000003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>
      <c r="A54" s="15" t="s">
        <v>19</v>
      </c>
      <c r="B54" s="10">
        <v>40284</v>
      </c>
      <c r="C54" s="7">
        <v>75.345699999999994</v>
      </c>
      <c r="D54" s="7">
        <v>0.14000000000000001</v>
      </c>
      <c r="E54" s="7">
        <v>11.9018</v>
      </c>
      <c r="F54" s="7">
        <v>1.0104</v>
      </c>
      <c r="G54" s="7">
        <v>0</v>
      </c>
      <c r="H54" s="7">
        <v>0.1031</v>
      </c>
      <c r="I54" s="7">
        <v>0.89300000000000002</v>
      </c>
      <c r="J54" s="7">
        <v>3.3833000000000002</v>
      </c>
      <c r="K54" s="7">
        <v>3.3822999999999999</v>
      </c>
      <c r="L54" s="7">
        <v>1.72E-2</v>
      </c>
      <c r="M54" s="7" t="s">
        <v>16</v>
      </c>
      <c r="N54" s="9">
        <f t="shared" si="2"/>
        <v>96.1768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>
      <c r="A55" s="15" t="s">
        <v>19</v>
      </c>
      <c r="B55" s="10">
        <v>40284</v>
      </c>
      <c r="C55" s="7">
        <v>74.9619</v>
      </c>
      <c r="D55" s="7">
        <v>0.1181</v>
      </c>
      <c r="E55" s="7">
        <v>11.6233</v>
      </c>
      <c r="F55" s="7">
        <v>1.1487000000000001</v>
      </c>
      <c r="G55" s="7">
        <v>6.8900000000000003E-2</v>
      </c>
      <c r="H55" s="7">
        <v>9.5200000000000007E-2</v>
      </c>
      <c r="I55" s="7">
        <v>0.96419999999999995</v>
      </c>
      <c r="J55" s="7">
        <v>3.5548000000000002</v>
      </c>
      <c r="K55" s="7">
        <v>3.4369999999999998</v>
      </c>
      <c r="L55" s="7">
        <v>2.7E-2</v>
      </c>
      <c r="M55" s="7" t="s">
        <v>16</v>
      </c>
      <c r="N55" s="9">
        <f t="shared" si="2"/>
        <v>95.999100000000013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>
      <c r="A56" s="15" t="s">
        <v>19</v>
      </c>
      <c r="B56" s="10">
        <v>40284</v>
      </c>
      <c r="C56" s="7">
        <v>75.454700000000003</v>
      </c>
      <c r="D56" s="7">
        <v>0.1011</v>
      </c>
      <c r="E56" s="7">
        <v>11.7111</v>
      </c>
      <c r="F56" s="7">
        <v>1.1579999999999999</v>
      </c>
      <c r="G56" s="7">
        <v>2.3199999999999998E-2</v>
      </c>
      <c r="H56" s="7">
        <v>8.5900000000000004E-2</v>
      </c>
      <c r="I56" s="7">
        <v>0.96599999999999997</v>
      </c>
      <c r="J56" s="7">
        <v>3.641</v>
      </c>
      <c r="K56" s="7">
        <v>3.4159999999999999</v>
      </c>
      <c r="L56" s="7">
        <v>6.4000000000000003E-3</v>
      </c>
      <c r="M56" s="7" t="s">
        <v>16</v>
      </c>
      <c r="N56" s="9">
        <f t="shared" si="2"/>
        <v>96.563400000000001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>
      <c r="A57" s="15" t="s">
        <v>19</v>
      </c>
      <c r="B57" s="10">
        <v>40284</v>
      </c>
      <c r="C57" s="7">
        <v>74.859800000000007</v>
      </c>
      <c r="D57" s="7">
        <v>0.1023</v>
      </c>
      <c r="E57" s="7">
        <v>11.730399999999999</v>
      </c>
      <c r="F57" s="7">
        <v>0.87419999999999998</v>
      </c>
      <c r="G57" s="7">
        <v>5.3400000000000003E-2</v>
      </c>
      <c r="H57" s="7">
        <v>0.1386</v>
      </c>
      <c r="I57" s="7">
        <v>0.99439999999999995</v>
      </c>
      <c r="J57" s="7">
        <v>3.4636</v>
      </c>
      <c r="K57" s="7">
        <v>3.4982000000000002</v>
      </c>
      <c r="L57" s="7">
        <v>1.3299999999999999E-2</v>
      </c>
      <c r="M57" s="7" t="s">
        <v>16</v>
      </c>
      <c r="N57" s="9">
        <f t="shared" si="2"/>
        <v>95.728200000000001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>
      <c r="A58" s="15" t="s">
        <v>19</v>
      </c>
      <c r="B58" s="10">
        <v>40284</v>
      </c>
      <c r="C58" s="7">
        <v>74.589500000000001</v>
      </c>
      <c r="D58" s="7">
        <v>8.9499999999999996E-2</v>
      </c>
      <c r="E58" s="7">
        <v>11.874000000000001</v>
      </c>
      <c r="F58" s="7">
        <v>1.1386000000000001</v>
      </c>
      <c r="G58" s="7">
        <v>6.4699999999999994E-2</v>
      </c>
      <c r="H58" s="7">
        <v>0.1119</v>
      </c>
      <c r="I58" s="7">
        <v>0.98460000000000003</v>
      </c>
      <c r="J58" s="7">
        <v>3.3834</v>
      </c>
      <c r="K58" s="7">
        <v>3.4864999999999999</v>
      </c>
      <c r="L58" s="7">
        <v>1.0500000000000001E-2</v>
      </c>
      <c r="M58" s="7" t="s">
        <v>16</v>
      </c>
      <c r="N58" s="9">
        <f t="shared" si="2"/>
        <v>95.733199999999997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>
      <c r="A59" s="15" t="s">
        <v>19</v>
      </c>
      <c r="B59" s="10">
        <v>40284</v>
      </c>
      <c r="C59" s="7">
        <v>75.380399999999995</v>
      </c>
      <c r="D59" s="7">
        <v>0.1111</v>
      </c>
      <c r="E59" s="7">
        <v>11.798</v>
      </c>
      <c r="F59" s="7">
        <v>1.2289000000000001</v>
      </c>
      <c r="G59" s="7">
        <v>6.6299999999999998E-2</v>
      </c>
      <c r="H59" s="7">
        <v>0.1174</v>
      </c>
      <c r="I59" s="7">
        <v>0.88949999999999996</v>
      </c>
      <c r="J59" s="7">
        <v>3.4581</v>
      </c>
      <c r="K59" s="7">
        <v>3.5508000000000002</v>
      </c>
      <c r="L59" s="7">
        <v>0</v>
      </c>
      <c r="M59" s="7" t="s">
        <v>16</v>
      </c>
      <c r="N59" s="9">
        <f t="shared" si="2"/>
        <v>96.600499999999982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>
      <c r="A60" s="15" t="s">
        <v>19</v>
      </c>
      <c r="B60" s="10">
        <v>40284</v>
      </c>
      <c r="C60" s="7">
        <v>75.038399999999996</v>
      </c>
      <c r="D60" s="7">
        <v>9.2899999999999996E-2</v>
      </c>
      <c r="E60" s="7">
        <v>11.7347</v>
      </c>
      <c r="F60" s="7">
        <v>1.1182000000000001</v>
      </c>
      <c r="G60" s="7">
        <v>1.9800000000000002E-2</v>
      </c>
      <c r="H60" s="7">
        <v>0.11409999999999999</v>
      </c>
      <c r="I60" s="7">
        <v>1.0219</v>
      </c>
      <c r="J60" s="7">
        <v>3.5310000000000001</v>
      </c>
      <c r="K60" s="7">
        <v>3.5975000000000001</v>
      </c>
      <c r="L60" s="7">
        <v>1.4E-3</v>
      </c>
      <c r="M60" s="7" t="s">
        <v>16</v>
      </c>
      <c r="N60" s="9">
        <f t="shared" si="2"/>
        <v>96.269900000000007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>
      <c r="A61" s="15" t="s">
        <v>19</v>
      </c>
      <c r="B61" s="10">
        <v>40284</v>
      </c>
      <c r="C61" s="7">
        <v>74.974299999999999</v>
      </c>
      <c r="D61" s="7">
        <v>0.11990000000000001</v>
      </c>
      <c r="E61" s="7">
        <v>11.8253</v>
      </c>
      <c r="F61" s="7">
        <v>1.0604</v>
      </c>
      <c r="G61" s="7">
        <v>3.2800000000000003E-2</v>
      </c>
      <c r="H61" s="7">
        <v>0.1026</v>
      </c>
      <c r="I61" s="7">
        <v>0.95140000000000002</v>
      </c>
      <c r="J61" s="7">
        <v>3.4380000000000002</v>
      </c>
      <c r="K61" s="7">
        <v>3.4287000000000001</v>
      </c>
      <c r="L61" s="7">
        <v>4.0599999999999997E-2</v>
      </c>
      <c r="M61" s="7" t="s">
        <v>16</v>
      </c>
      <c r="N61" s="9">
        <f t="shared" si="2"/>
        <v>95.974000000000004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>
      <c r="A62" s="15" t="s">
        <v>19</v>
      </c>
      <c r="B62" s="10">
        <v>40284</v>
      </c>
      <c r="C62" s="7">
        <v>75.183000000000007</v>
      </c>
      <c r="D62" s="7">
        <v>0.1019</v>
      </c>
      <c r="E62" s="7">
        <v>11.8987</v>
      </c>
      <c r="F62" s="7">
        <v>1.0676000000000001</v>
      </c>
      <c r="G62" s="7">
        <v>0</v>
      </c>
      <c r="H62" s="7">
        <v>0.1002</v>
      </c>
      <c r="I62" s="7">
        <v>0.97370000000000001</v>
      </c>
      <c r="J62" s="7">
        <v>3.4426999999999999</v>
      </c>
      <c r="K62" s="7">
        <v>3.6114000000000002</v>
      </c>
      <c r="L62" s="7">
        <v>2.3699999999999999E-2</v>
      </c>
      <c r="M62" s="7" t="s">
        <v>16</v>
      </c>
      <c r="N62" s="9">
        <f t="shared" si="2"/>
        <v>96.402900000000017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>
      <c r="A63" s="15" t="s">
        <v>19</v>
      </c>
      <c r="B63" s="10">
        <v>40284</v>
      </c>
      <c r="C63" s="7">
        <v>75.4876</v>
      </c>
      <c r="D63" s="7">
        <v>0.1449</v>
      </c>
      <c r="E63" s="7">
        <v>11.9933</v>
      </c>
      <c r="F63" s="7">
        <v>1.1231</v>
      </c>
      <c r="G63" s="7">
        <v>3.1E-2</v>
      </c>
      <c r="H63" s="7">
        <v>0.12180000000000001</v>
      </c>
      <c r="I63" s="7">
        <v>0.97840000000000005</v>
      </c>
      <c r="J63" s="7">
        <v>3.4045000000000001</v>
      </c>
      <c r="K63" s="7">
        <v>3.6324999999999998</v>
      </c>
      <c r="L63" s="7">
        <v>1.7299999999999999E-2</v>
      </c>
      <c r="M63" s="7" t="s">
        <v>16</v>
      </c>
      <c r="N63" s="9">
        <f t="shared" si="2"/>
        <v>96.934399999999997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>
      <c r="A64" s="15" t="s">
        <v>19</v>
      </c>
      <c r="B64" s="10">
        <v>40284</v>
      </c>
      <c r="C64" s="7">
        <v>75.149799999999999</v>
      </c>
      <c r="D64" s="7">
        <v>0.12959999999999999</v>
      </c>
      <c r="E64" s="7">
        <v>11.789300000000001</v>
      </c>
      <c r="F64" s="7">
        <v>1.0859000000000001</v>
      </c>
      <c r="G64" s="7">
        <v>0</v>
      </c>
      <c r="H64" s="7">
        <v>0.1096</v>
      </c>
      <c r="I64" s="7">
        <v>1.0165</v>
      </c>
      <c r="J64" s="7">
        <v>3.3691</v>
      </c>
      <c r="K64" s="7">
        <v>3.4807999999999999</v>
      </c>
      <c r="L64" s="7">
        <v>0</v>
      </c>
      <c r="M64" s="7" t="s">
        <v>16</v>
      </c>
      <c r="N64" s="9">
        <f t="shared" si="2"/>
        <v>96.130599999999987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>
      <c r="A65" s="15" t="s">
        <v>19</v>
      </c>
      <c r="B65" s="10">
        <v>40284</v>
      </c>
      <c r="C65" s="7">
        <v>75.627499999999998</v>
      </c>
      <c r="D65" s="7">
        <v>0.16819999999999999</v>
      </c>
      <c r="E65" s="7">
        <v>11.8504</v>
      </c>
      <c r="F65" s="7">
        <v>1.0854999999999999</v>
      </c>
      <c r="G65" s="7">
        <v>8.0500000000000002E-2</v>
      </c>
      <c r="H65" s="7">
        <v>0.12089999999999999</v>
      </c>
      <c r="I65" s="7">
        <v>0.99960000000000004</v>
      </c>
      <c r="J65" s="7">
        <v>3.2610000000000001</v>
      </c>
      <c r="K65" s="7">
        <v>3.6503999999999999</v>
      </c>
      <c r="L65" s="7">
        <v>0</v>
      </c>
      <c r="M65" s="7" t="s">
        <v>16</v>
      </c>
      <c r="N65" s="9">
        <f t="shared" si="2"/>
        <v>96.843999999999994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>
      <c r="A66" s="15" t="s">
        <v>19</v>
      </c>
      <c r="B66" s="10">
        <v>40284</v>
      </c>
      <c r="C66" s="7">
        <v>75.742800000000003</v>
      </c>
      <c r="D66" s="7">
        <v>0.1361</v>
      </c>
      <c r="E66" s="7">
        <v>11.783300000000001</v>
      </c>
      <c r="F66" s="7">
        <v>1.1457999999999999</v>
      </c>
      <c r="G66" s="7">
        <v>9.4299999999999995E-2</v>
      </c>
      <c r="H66" s="7">
        <v>0.13250000000000001</v>
      </c>
      <c r="I66" s="7">
        <v>0.9879</v>
      </c>
      <c r="J66" s="7">
        <v>3.5636000000000001</v>
      </c>
      <c r="K66" s="7">
        <v>3.5316000000000001</v>
      </c>
      <c r="L66" s="7">
        <v>0</v>
      </c>
      <c r="M66" s="7" t="s">
        <v>16</v>
      </c>
      <c r="N66" s="9">
        <f t="shared" si="2"/>
        <v>97.117899999999977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>
      <c r="A67" s="15" t="s">
        <v>19</v>
      </c>
      <c r="B67" s="10">
        <v>40284</v>
      </c>
      <c r="C67" s="7">
        <v>75.381</v>
      </c>
      <c r="D67" s="7">
        <v>0.13009999999999999</v>
      </c>
      <c r="E67" s="7">
        <v>11.6919</v>
      </c>
      <c r="F67" s="7">
        <v>1.161</v>
      </c>
      <c r="G67" s="7">
        <v>0</v>
      </c>
      <c r="H67" s="7">
        <v>0.111</v>
      </c>
      <c r="I67" s="7">
        <v>0.92320000000000002</v>
      </c>
      <c r="J67" s="7">
        <v>3.3151999999999999</v>
      </c>
      <c r="K67" s="7">
        <v>3.4258999999999999</v>
      </c>
      <c r="L67" s="7">
        <v>1.47E-2</v>
      </c>
      <c r="M67" s="7" t="s">
        <v>16</v>
      </c>
      <c r="N67" s="9">
        <f t="shared" si="2"/>
        <v>96.154000000000011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>
      <c r="A68" s="15" t="s">
        <v>19</v>
      </c>
      <c r="B68" s="10">
        <v>40284</v>
      </c>
      <c r="C68" s="7">
        <v>75.123000000000005</v>
      </c>
      <c r="D68" s="7">
        <v>0.1298</v>
      </c>
      <c r="E68" s="7">
        <v>11.7775</v>
      </c>
      <c r="F68" s="7">
        <v>1</v>
      </c>
      <c r="G68" s="7">
        <v>6.0600000000000001E-2</v>
      </c>
      <c r="H68" s="7">
        <v>0.1037</v>
      </c>
      <c r="I68" s="7">
        <v>0.95379999999999998</v>
      </c>
      <c r="J68" s="7">
        <v>3.4613</v>
      </c>
      <c r="K68" s="7">
        <v>3.4174000000000002</v>
      </c>
      <c r="L68" s="7">
        <v>3.4500000000000003E-2</v>
      </c>
      <c r="M68" s="7" t="s">
        <v>16</v>
      </c>
      <c r="N68" s="9">
        <f t="shared" si="2"/>
        <v>96.061599999999999</v>
      </c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>
      <c r="A69" s="15" t="s">
        <v>19</v>
      </c>
      <c r="B69" s="10">
        <v>40284</v>
      </c>
      <c r="C69" s="7">
        <v>74.906000000000006</v>
      </c>
      <c r="D69" s="7">
        <v>0.1409</v>
      </c>
      <c r="E69" s="7">
        <v>11.8462</v>
      </c>
      <c r="F69" s="7">
        <v>0.94769999999999999</v>
      </c>
      <c r="G69" s="7">
        <v>0</v>
      </c>
      <c r="H69" s="7">
        <v>9.8500000000000004E-2</v>
      </c>
      <c r="I69" s="7">
        <v>0.98309999999999997</v>
      </c>
      <c r="J69" s="7">
        <v>3.1692</v>
      </c>
      <c r="K69" s="7">
        <v>3.4941</v>
      </c>
      <c r="L69" s="7">
        <v>1.78E-2</v>
      </c>
      <c r="M69" s="7" t="s">
        <v>16</v>
      </c>
      <c r="N69" s="9">
        <f t="shared" si="2"/>
        <v>95.603499999999997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>
      <c r="A70" s="15" t="s">
        <v>19</v>
      </c>
      <c r="B70" s="10">
        <v>40284</v>
      </c>
      <c r="C70" s="7">
        <v>75.419799999999995</v>
      </c>
      <c r="D70" s="7">
        <v>8.5099999999999995E-2</v>
      </c>
      <c r="E70" s="7">
        <v>11.971299999999999</v>
      </c>
      <c r="F70" s="7">
        <v>1.1235999999999999</v>
      </c>
      <c r="G70" s="7">
        <v>4.9200000000000001E-2</v>
      </c>
      <c r="H70" s="7">
        <v>0.13569999999999999</v>
      </c>
      <c r="I70" s="7">
        <v>1.0472999999999999</v>
      </c>
      <c r="J70" s="7">
        <v>3.5165000000000002</v>
      </c>
      <c r="K70" s="7">
        <v>3.5063</v>
      </c>
      <c r="L70" s="7">
        <v>1.49E-2</v>
      </c>
      <c r="M70" s="7" t="s">
        <v>16</v>
      </c>
      <c r="N70" s="9">
        <f t="shared" si="2"/>
        <v>96.86969999999998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>
      <c r="A71" s="15" t="s">
        <v>19</v>
      </c>
      <c r="B71" s="10">
        <v>40284</v>
      </c>
      <c r="C71" s="7">
        <v>74.656400000000005</v>
      </c>
      <c r="D71" s="7">
        <v>0.10979999999999999</v>
      </c>
      <c r="E71" s="7">
        <v>11.949</v>
      </c>
      <c r="F71" s="7">
        <v>0.9405</v>
      </c>
      <c r="G71" s="7">
        <v>8.0500000000000002E-2</v>
      </c>
      <c r="H71" s="7">
        <v>9.4799999999999995E-2</v>
      </c>
      <c r="I71" s="7">
        <v>0.92220000000000002</v>
      </c>
      <c r="J71" s="7">
        <v>3.5596999999999999</v>
      </c>
      <c r="K71" s="7">
        <v>3.4205999999999999</v>
      </c>
      <c r="L71" s="7">
        <v>1.8800000000000001E-2</v>
      </c>
      <c r="M71" s="7" t="s">
        <v>16</v>
      </c>
      <c r="N71" s="9">
        <f t="shared" si="2"/>
        <v>95.75230000000002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>
      <c r="A72" s="15" t="s">
        <v>19</v>
      </c>
      <c r="B72" s="10">
        <v>40284</v>
      </c>
      <c r="C72" s="7">
        <v>74.933599999999998</v>
      </c>
      <c r="D72" s="7">
        <v>0.15590000000000001</v>
      </c>
      <c r="E72" s="7">
        <v>11.8207</v>
      </c>
      <c r="F72" s="7">
        <v>1.0536000000000001</v>
      </c>
      <c r="G72" s="7">
        <v>4.7500000000000001E-2</v>
      </c>
      <c r="H72" s="7">
        <v>0.1144</v>
      </c>
      <c r="I72" s="7">
        <v>0.93489999999999995</v>
      </c>
      <c r="J72" s="7">
        <v>3.3448000000000002</v>
      </c>
      <c r="K72" s="7">
        <v>3.4447999999999999</v>
      </c>
      <c r="L72" s="7">
        <v>7.7999999999999996E-3</v>
      </c>
      <c r="M72" s="7" t="s">
        <v>16</v>
      </c>
      <c r="N72" s="9">
        <f t="shared" si="2"/>
        <v>95.858000000000018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>
      <c r="A73" s="15" t="s">
        <v>19</v>
      </c>
      <c r="B73" s="10">
        <v>40284</v>
      </c>
      <c r="C73" s="7">
        <v>74.923100000000005</v>
      </c>
      <c r="D73" s="7">
        <v>8.5800000000000001E-2</v>
      </c>
      <c r="E73" s="7">
        <v>11.7759</v>
      </c>
      <c r="F73" s="7">
        <v>1.2059</v>
      </c>
      <c r="G73" s="7">
        <v>0.12429999999999999</v>
      </c>
      <c r="H73" s="7">
        <v>0.1348</v>
      </c>
      <c r="I73" s="7">
        <v>0.95650000000000002</v>
      </c>
      <c r="J73" s="7">
        <v>3.395</v>
      </c>
      <c r="K73" s="7">
        <v>3.4708000000000001</v>
      </c>
      <c r="L73" s="7">
        <v>2.4299999999999999E-2</v>
      </c>
      <c r="M73" s="7" t="s">
        <v>16</v>
      </c>
      <c r="N73" s="9">
        <f t="shared" si="2"/>
        <v>96.096400000000017</v>
      </c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>
      <c r="A74" s="15" t="s">
        <v>19</v>
      </c>
      <c r="B74" s="10">
        <v>40284</v>
      </c>
      <c r="C74" s="7">
        <v>74.540199999999999</v>
      </c>
      <c r="D74" s="7">
        <v>0.1157</v>
      </c>
      <c r="E74" s="7">
        <v>11.7019</v>
      </c>
      <c r="F74" s="7">
        <v>1.012</v>
      </c>
      <c r="G74" s="7">
        <v>6.3100000000000003E-2</v>
      </c>
      <c r="H74" s="7">
        <v>0.13569999999999999</v>
      </c>
      <c r="I74" s="7">
        <v>0.93069999999999997</v>
      </c>
      <c r="J74" s="7">
        <v>3.3891</v>
      </c>
      <c r="K74" s="7">
        <v>3.4510999999999998</v>
      </c>
      <c r="L74" s="7">
        <v>3.5000000000000001E-3</v>
      </c>
      <c r="M74" s="7" t="s">
        <v>16</v>
      </c>
      <c r="N74" s="9">
        <f t="shared" si="2"/>
        <v>95.343000000000004</v>
      </c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>
      <c r="A75" s="15" t="s">
        <v>19</v>
      </c>
      <c r="B75" s="10">
        <v>40284</v>
      </c>
      <c r="C75" s="7">
        <v>74.496600000000001</v>
      </c>
      <c r="D75" s="7">
        <v>9.3299999999999994E-2</v>
      </c>
      <c r="E75" s="7">
        <v>11.676299999999999</v>
      </c>
      <c r="F75" s="7">
        <v>1.0592999999999999</v>
      </c>
      <c r="G75" s="7">
        <v>0</v>
      </c>
      <c r="H75" s="7">
        <v>0.1203</v>
      </c>
      <c r="I75" s="7">
        <v>0.97499999999999998</v>
      </c>
      <c r="J75" s="7">
        <v>3.3024</v>
      </c>
      <c r="K75" s="7">
        <v>3.4796999999999998</v>
      </c>
      <c r="L75" s="7">
        <v>0</v>
      </c>
      <c r="M75" s="7" t="s">
        <v>16</v>
      </c>
      <c r="N75" s="9">
        <f t="shared" si="2"/>
        <v>95.202899999999985</v>
      </c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>
      <c r="A76" s="15" t="s">
        <v>19</v>
      </c>
      <c r="B76" s="10">
        <v>40284</v>
      </c>
      <c r="C76" s="7">
        <v>74.861800000000002</v>
      </c>
      <c r="D76" s="7">
        <v>0.1321</v>
      </c>
      <c r="E76" s="7">
        <v>11.6806</v>
      </c>
      <c r="F76" s="7">
        <v>1.0225</v>
      </c>
      <c r="G76" s="7">
        <v>2.3300000000000001E-2</v>
      </c>
      <c r="H76" s="7">
        <v>0.1237</v>
      </c>
      <c r="I76" s="7">
        <v>0.97250000000000003</v>
      </c>
      <c r="J76" s="7">
        <v>3.3954</v>
      </c>
      <c r="K76" s="7">
        <v>3.4809000000000001</v>
      </c>
      <c r="L76" s="7">
        <v>9.2999999999999992E-3</v>
      </c>
      <c r="M76" s="7" t="s">
        <v>16</v>
      </c>
      <c r="N76" s="9">
        <f t="shared" si="2"/>
        <v>95.702099999999987</v>
      </c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>
      <c r="A77" s="15" t="s">
        <v>19</v>
      </c>
      <c r="B77" s="10">
        <v>40284</v>
      </c>
      <c r="C77" s="7">
        <v>74.869100000000003</v>
      </c>
      <c r="D77" s="7">
        <v>8.9200000000000002E-2</v>
      </c>
      <c r="E77" s="7">
        <v>11.849399999999999</v>
      </c>
      <c r="F77" s="7">
        <v>1.1327</v>
      </c>
      <c r="G77" s="7">
        <v>6.3899999999999998E-2</v>
      </c>
      <c r="H77" s="7">
        <v>0.11650000000000001</v>
      </c>
      <c r="I77" s="7">
        <v>0.98299999999999998</v>
      </c>
      <c r="J77" s="7">
        <v>3.7191000000000001</v>
      </c>
      <c r="K77" s="7">
        <v>3.6034999999999999</v>
      </c>
      <c r="L77" s="7">
        <v>3.39E-2</v>
      </c>
      <c r="M77" s="7" t="s">
        <v>16</v>
      </c>
      <c r="N77" s="9">
        <f t="shared" si="2"/>
        <v>96.460300000000018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>
      <c r="A78" s="15" t="s">
        <v>19</v>
      </c>
      <c r="B78" s="10">
        <v>40284</v>
      </c>
      <c r="C78" s="7">
        <v>75.441299999999998</v>
      </c>
      <c r="D78" s="7">
        <v>0.14199999999999999</v>
      </c>
      <c r="E78" s="7">
        <v>11.9664</v>
      </c>
      <c r="F78" s="7">
        <v>0.95730000000000004</v>
      </c>
      <c r="G78" s="7">
        <v>0.1762</v>
      </c>
      <c r="H78" s="7">
        <v>0.13239999999999999</v>
      </c>
      <c r="I78" s="7">
        <v>0.95920000000000005</v>
      </c>
      <c r="J78" s="7">
        <v>3.5284</v>
      </c>
      <c r="K78" s="7">
        <v>3.5276999999999998</v>
      </c>
      <c r="L78" s="7">
        <v>2.1299999999999999E-2</v>
      </c>
      <c r="M78" s="7" t="s">
        <v>16</v>
      </c>
      <c r="N78" s="9">
        <f t="shared" si="2"/>
        <v>96.852199999999996</v>
      </c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>
      <c r="A79" s="15" t="s">
        <v>19</v>
      </c>
      <c r="B79" s="10">
        <v>40284</v>
      </c>
      <c r="C79" s="7">
        <v>74.816199999999995</v>
      </c>
      <c r="D79" s="7">
        <v>0.1101</v>
      </c>
      <c r="E79" s="7">
        <v>11.775</v>
      </c>
      <c r="F79" s="7">
        <v>1.0994999999999999</v>
      </c>
      <c r="G79" s="7">
        <v>9.7600000000000006E-2</v>
      </c>
      <c r="H79" s="7">
        <v>0.1135</v>
      </c>
      <c r="I79" s="7">
        <v>1.0286999999999999</v>
      </c>
      <c r="J79" s="7">
        <v>3.3990999999999998</v>
      </c>
      <c r="K79" s="7">
        <v>3.4918</v>
      </c>
      <c r="L79" s="7">
        <v>1.7100000000000001E-2</v>
      </c>
      <c r="M79" s="7" t="s">
        <v>16</v>
      </c>
      <c r="N79" s="9">
        <f t="shared" si="2"/>
        <v>95.948600000000013</v>
      </c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>
      <c r="A80" s="15" t="s">
        <v>19</v>
      </c>
      <c r="B80" s="10">
        <v>40284</v>
      </c>
      <c r="C80" s="7">
        <v>75.012500000000003</v>
      </c>
      <c r="D80" s="7">
        <v>0.1235</v>
      </c>
      <c r="E80" s="7">
        <v>11.7782</v>
      </c>
      <c r="F80" s="7">
        <v>1.127</v>
      </c>
      <c r="G80" s="7">
        <v>1.21E-2</v>
      </c>
      <c r="H80" s="7">
        <v>0.10829999999999999</v>
      </c>
      <c r="I80" s="7">
        <v>1.0172000000000001</v>
      </c>
      <c r="J80" s="7">
        <v>3.4260999999999999</v>
      </c>
      <c r="K80" s="7">
        <v>3.4460000000000002</v>
      </c>
      <c r="L80" s="7">
        <v>2.2700000000000001E-2</v>
      </c>
      <c r="M80" s="7" t="s">
        <v>16</v>
      </c>
      <c r="N80" s="9">
        <f t="shared" si="2"/>
        <v>96.073600000000013</v>
      </c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>
      <c r="A81" s="15" t="s">
        <v>19</v>
      </c>
      <c r="B81" s="10">
        <v>40284</v>
      </c>
      <c r="C81" s="7">
        <v>75.585899999999995</v>
      </c>
      <c r="D81" s="7">
        <v>0.16869999999999999</v>
      </c>
      <c r="E81" s="7">
        <v>11.7659</v>
      </c>
      <c r="F81" s="7">
        <v>1.1425000000000001</v>
      </c>
      <c r="G81" s="7">
        <v>2.5000000000000001E-2</v>
      </c>
      <c r="H81" s="7">
        <v>0.1351</v>
      </c>
      <c r="I81" s="7">
        <v>1.0286</v>
      </c>
      <c r="J81" s="7">
        <v>3.4622999999999999</v>
      </c>
      <c r="K81" s="7">
        <v>3.5533999999999999</v>
      </c>
      <c r="L81" s="7">
        <v>5.7799999999999997E-2</v>
      </c>
      <c r="M81" s="7" t="s">
        <v>16</v>
      </c>
      <c r="N81" s="9">
        <f t="shared" si="2"/>
        <v>96.92519999999999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>
      <c r="A82" s="15" t="s">
        <v>19</v>
      </c>
      <c r="B82" s="10">
        <v>40284</v>
      </c>
      <c r="C82" s="7">
        <v>74.947199999999995</v>
      </c>
      <c r="D82" s="7">
        <v>0.12740000000000001</v>
      </c>
      <c r="E82" s="7">
        <v>11.595599999999999</v>
      </c>
      <c r="F82" s="7">
        <v>1.0886</v>
      </c>
      <c r="G82" s="7">
        <v>1.9900000000000001E-2</v>
      </c>
      <c r="H82" s="7">
        <v>0.13569999999999999</v>
      </c>
      <c r="I82" s="7">
        <v>0.98360000000000003</v>
      </c>
      <c r="J82" s="7">
        <v>3.5154999999999998</v>
      </c>
      <c r="K82" s="7">
        <v>3.528</v>
      </c>
      <c r="L82" s="7">
        <v>2.1299999999999999E-2</v>
      </c>
      <c r="M82" s="7" t="s">
        <v>16</v>
      </c>
      <c r="N82" s="9">
        <f t="shared" si="2"/>
        <v>95.962800000000001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>
      <c r="A83" s="15" t="s">
        <v>19</v>
      </c>
      <c r="B83" s="10">
        <v>40284</v>
      </c>
      <c r="C83" s="7">
        <v>75.118600000000001</v>
      </c>
      <c r="D83" s="7">
        <v>0.15049999999999999</v>
      </c>
      <c r="E83" s="7">
        <v>11.7308</v>
      </c>
      <c r="F83" s="7">
        <v>1.0852999999999999</v>
      </c>
      <c r="G83" s="7">
        <v>0</v>
      </c>
      <c r="H83" s="7">
        <v>8.9899999999999994E-2</v>
      </c>
      <c r="I83" s="7">
        <v>1.0194000000000001</v>
      </c>
      <c r="J83" s="7">
        <v>3.3325999999999998</v>
      </c>
      <c r="K83" s="7">
        <v>3.5207000000000002</v>
      </c>
      <c r="L83" s="7">
        <v>0</v>
      </c>
      <c r="M83" s="7" t="s">
        <v>16</v>
      </c>
      <c r="N83" s="9">
        <f t="shared" si="2"/>
        <v>96.047800000000009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>
      <c r="A84" s="15" t="s">
        <v>19</v>
      </c>
      <c r="B84" s="10">
        <v>40284</v>
      </c>
      <c r="C84" s="7">
        <v>75.700100000000006</v>
      </c>
      <c r="D84" s="7">
        <v>0.1008</v>
      </c>
      <c r="E84" s="7">
        <v>11.7918</v>
      </c>
      <c r="F84" s="7">
        <v>1.0201</v>
      </c>
      <c r="G84" s="7">
        <v>7.6100000000000001E-2</v>
      </c>
      <c r="H84" s="7">
        <v>0.1346</v>
      </c>
      <c r="I84" s="7">
        <v>1.0155000000000001</v>
      </c>
      <c r="J84" s="7">
        <v>3.3235999999999999</v>
      </c>
      <c r="K84" s="7">
        <v>3.5001000000000002</v>
      </c>
      <c r="L84" s="7">
        <v>8.6999999999999994E-3</v>
      </c>
      <c r="M84" s="7" t="s">
        <v>16</v>
      </c>
      <c r="N84" s="9">
        <f t="shared" si="2"/>
        <v>96.67140000000002</v>
      </c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>
      <c r="A85" s="15" t="s">
        <v>19</v>
      </c>
      <c r="B85" s="10">
        <v>40284</v>
      </c>
      <c r="C85" s="7">
        <v>74.873599999999996</v>
      </c>
      <c r="D85" s="7">
        <v>0.10730000000000001</v>
      </c>
      <c r="E85" s="7">
        <v>11.624000000000001</v>
      </c>
      <c r="F85" s="7">
        <v>1.1521999999999999</v>
      </c>
      <c r="G85" s="7">
        <v>6.0600000000000001E-2</v>
      </c>
      <c r="H85" s="7">
        <v>0.14230000000000001</v>
      </c>
      <c r="I85" s="7">
        <v>0.94969999999999999</v>
      </c>
      <c r="J85" s="7">
        <v>3.4359999999999999</v>
      </c>
      <c r="K85" s="7">
        <v>3.4603999999999999</v>
      </c>
      <c r="L85" s="7">
        <v>2.3099999999999999E-2</v>
      </c>
      <c r="M85" s="7" t="s">
        <v>16</v>
      </c>
      <c r="N85" s="9">
        <f t="shared" si="2"/>
        <v>95.829199999999986</v>
      </c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>
      <c r="A86" s="15" t="s">
        <v>19</v>
      </c>
      <c r="B86" s="10">
        <v>40284</v>
      </c>
      <c r="C86" s="7">
        <v>75.326899999999995</v>
      </c>
      <c r="D86" s="7">
        <v>0.1203</v>
      </c>
      <c r="E86" s="7">
        <v>11.5753</v>
      </c>
      <c r="F86" s="7">
        <v>1.0157</v>
      </c>
      <c r="G86" s="7">
        <v>9.4299999999999995E-2</v>
      </c>
      <c r="H86" s="7">
        <v>9.5500000000000002E-2</v>
      </c>
      <c r="I86" s="7">
        <v>0.97360000000000002</v>
      </c>
      <c r="J86" s="7">
        <v>3.5200999999999998</v>
      </c>
      <c r="K86" s="7">
        <v>3.42</v>
      </c>
      <c r="L86" s="7">
        <v>3.1E-2</v>
      </c>
      <c r="M86" s="7" t="s">
        <v>16</v>
      </c>
      <c r="N86" s="9">
        <f t="shared" si="2"/>
        <v>96.172700000000006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>
      <c r="A87" s="15" t="s">
        <v>19</v>
      </c>
      <c r="B87" s="10">
        <v>40284</v>
      </c>
      <c r="C87" s="7">
        <v>75.107799999999997</v>
      </c>
      <c r="D87" s="7">
        <v>4.6899999999999997E-2</v>
      </c>
      <c r="E87" s="7">
        <v>11.647600000000001</v>
      </c>
      <c r="F87" s="7">
        <v>1.0609999999999999</v>
      </c>
      <c r="G87" s="7">
        <v>0</v>
      </c>
      <c r="H87" s="7">
        <v>9.4200000000000006E-2</v>
      </c>
      <c r="I87" s="7">
        <v>1.0053000000000001</v>
      </c>
      <c r="J87" s="7">
        <v>3.4506000000000001</v>
      </c>
      <c r="K87" s="7">
        <v>3.3502000000000001</v>
      </c>
      <c r="L87" s="7">
        <v>2.3E-3</v>
      </c>
      <c r="M87" s="7" t="s">
        <v>16</v>
      </c>
      <c r="N87" s="9">
        <f t="shared" si="2"/>
        <v>95.765899999999988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>
      <c r="N88" s="9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>
      <c r="A89" s="5" t="s">
        <v>20</v>
      </c>
      <c r="B89" s="10">
        <v>40284</v>
      </c>
      <c r="C89" s="7">
        <v>63.078699999999998</v>
      </c>
      <c r="D89" s="7">
        <v>0.96930000000000005</v>
      </c>
      <c r="E89" s="7">
        <v>14.9466</v>
      </c>
      <c r="F89" s="7">
        <v>4.9573</v>
      </c>
      <c r="G89" s="7">
        <v>4.0899999999999999E-2</v>
      </c>
      <c r="H89" s="7">
        <v>1.4272</v>
      </c>
      <c r="I89" s="7">
        <v>3.3613</v>
      </c>
      <c r="J89" s="7">
        <v>4.0128000000000004</v>
      </c>
      <c r="K89" s="7">
        <v>3.6534</v>
      </c>
      <c r="L89" s="7">
        <v>0.32829999999999998</v>
      </c>
      <c r="M89" s="7" t="s">
        <v>16</v>
      </c>
      <c r="N89" s="9">
        <f t="shared" ref="N89:N104" si="3">SUM(C89:M89)</f>
        <v>96.775800000000004</v>
      </c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>
      <c r="A90" s="5" t="s">
        <v>20</v>
      </c>
      <c r="B90" s="10">
        <v>40284</v>
      </c>
      <c r="C90" s="7">
        <v>63.686900000000001</v>
      </c>
      <c r="D90" s="7">
        <v>0.95550000000000002</v>
      </c>
      <c r="E90" s="7">
        <v>15.356999999999999</v>
      </c>
      <c r="F90" s="7">
        <v>5.0609000000000002</v>
      </c>
      <c r="G90" s="7">
        <v>3.15E-2</v>
      </c>
      <c r="H90" s="7">
        <v>1.5593999999999999</v>
      </c>
      <c r="I90" s="7">
        <v>3.6435</v>
      </c>
      <c r="J90" s="7">
        <v>4.4101999999999997</v>
      </c>
      <c r="K90" s="7">
        <v>3.7967</v>
      </c>
      <c r="L90" s="7">
        <v>0.41389999999999999</v>
      </c>
      <c r="M90" s="7" t="s">
        <v>16</v>
      </c>
      <c r="N90" s="9">
        <f t="shared" si="3"/>
        <v>98.915499999999994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>
      <c r="A91" s="5" t="s">
        <v>20</v>
      </c>
      <c r="B91" s="10">
        <v>40284</v>
      </c>
      <c r="C91" s="7">
        <v>64.097200000000001</v>
      </c>
      <c r="D91" s="7">
        <v>0.87639999999999996</v>
      </c>
      <c r="E91" s="7">
        <v>15.278499999999999</v>
      </c>
      <c r="F91" s="7">
        <v>5.2393000000000001</v>
      </c>
      <c r="G91" s="7">
        <v>9.5299999999999996E-2</v>
      </c>
      <c r="H91" s="7">
        <v>1.5259</v>
      </c>
      <c r="I91" s="7">
        <v>3.4809000000000001</v>
      </c>
      <c r="J91" s="7">
        <v>4.2606999999999999</v>
      </c>
      <c r="K91" s="7">
        <v>3.6877</v>
      </c>
      <c r="L91" s="7">
        <v>0.47560000000000002</v>
      </c>
      <c r="M91" s="7" t="s">
        <v>16</v>
      </c>
      <c r="N91" s="9">
        <f t="shared" si="3"/>
        <v>99.017499999999998</v>
      </c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>
      <c r="A92" s="5" t="s">
        <v>20</v>
      </c>
      <c r="B92" s="10">
        <v>40284</v>
      </c>
      <c r="C92" s="7">
        <v>63.264499999999998</v>
      </c>
      <c r="D92" s="7">
        <v>0.93210000000000004</v>
      </c>
      <c r="E92" s="7">
        <v>15.1144</v>
      </c>
      <c r="F92" s="7">
        <v>4.9142999999999999</v>
      </c>
      <c r="G92" s="7">
        <v>2.0400000000000001E-2</v>
      </c>
      <c r="H92" s="7">
        <v>1.3607</v>
      </c>
      <c r="I92" s="7">
        <v>3.4462000000000002</v>
      </c>
      <c r="J92" s="7">
        <v>4.4261999999999997</v>
      </c>
      <c r="K92" s="7">
        <v>3.8302</v>
      </c>
      <c r="L92" s="7">
        <v>0.36799999999999999</v>
      </c>
      <c r="M92" s="7" t="s">
        <v>16</v>
      </c>
      <c r="N92" s="9">
        <f t="shared" si="3"/>
        <v>97.676999999999992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>
      <c r="A93" s="5" t="s">
        <v>20</v>
      </c>
      <c r="B93" s="10">
        <v>40284</v>
      </c>
      <c r="C93" s="7">
        <v>62.828499999999998</v>
      </c>
      <c r="D93" s="7">
        <v>0.88270000000000004</v>
      </c>
      <c r="E93" s="7">
        <v>15.0267</v>
      </c>
      <c r="F93" s="7">
        <v>5.4737</v>
      </c>
      <c r="G93" s="7">
        <v>0.13200000000000001</v>
      </c>
      <c r="H93" s="7">
        <v>1.6041000000000001</v>
      </c>
      <c r="I93" s="7">
        <v>3.7795000000000001</v>
      </c>
      <c r="J93" s="7">
        <v>4.4545000000000003</v>
      </c>
      <c r="K93" s="7">
        <v>3.7284999999999999</v>
      </c>
      <c r="L93" s="7">
        <v>0.43769999999999998</v>
      </c>
      <c r="M93" s="7" t="s">
        <v>16</v>
      </c>
      <c r="N93" s="9">
        <f t="shared" si="3"/>
        <v>98.347899999999996</v>
      </c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>
      <c r="A94" s="5" t="s">
        <v>20</v>
      </c>
      <c r="B94" s="10">
        <v>40284</v>
      </c>
      <c r="C94" s="7">
        <v>63.964100000000002</v>
      </c>
      <c r="D94" s="7">
        <v>1.012</v>
      </c>
      <c r="E94" s="7">
        <v>15.091799999999999</v>
      </c>
      <c r="F94" s="7">
        <v>5.0926999999999998</v>
      </c>
      <c r="G94" s="7">
        <v>0.15060000000000001</v>
      </c>
      <c r="H94" s="7">
        <v>1.4984</v>
      </c>
      <c r="I94" s="7">
        <v>3.6394000000000002</v>
      </c>
      <c r="J94" s="7">
        <v>4.3811999999999998</v>
      </c>
      <c r="K94" s="7">
        <v>3.7643</v>
      </c>
      <c r="L94" s="7">
        <v>0.37409999999999999</v>
      </c>
      <c r="M94" s="7" t="s">
        <v>16</v>
      </c>
      <c r="N94" s="9">
        <f t="shared" si="3"/>
        <v>98.968599999999995</v>
      </c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>
      <c r="A95" s="5" t="s">
        <v>20</v>
      </c>
      <c r="B95" s="10">
        <v>40284</v>
      </c>
      <c r="C95" s="7">
        <v>63.9529</v>
      </c>
      <c r="D95" s="7">
        <v>0.91790000000000005</v>
      </c>
      <c r="E95" s="7">
        <v>15.2354</v>
      </c>
      <c r="F95" s="7">
        <v>5.3723000000000001</v>
      </c>
      <c r="G95" s="7">
        <v>6.6299999999999998E-2</v>
      </c>
      <c r="H95" s="7">
        <v>1.4644999999999999</v>
      </c>
      <c r="I95" s="7">
        <v>3.7061999999999999</v>
      </c>
      <c r="J95" s="7">
        <v>4.2804000000000002</v>
      </c>
      <c r="K95" s="7">
        <v>3.7084999999999999</v>
      </c>
      <c r="L95" s="7">
        <v>0.36609999999999998</v>
      </c>
      <c r="M95" s="7" t="s">
        <v>16</v>
      </c>
      <c r="N95" s="9">
        <f t="shared" si="3"/>
        <v>99.070499999999996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>
      <c r="A96" s="5" t="s">
        <v>20</v>
      </c>
      <c r="B96" s="10">
        <v>40284</v>
      </c>
      <c r="C96" s="7">
        <v>63.197899999999997</v>
      </c>
      <c r="D96" s="7">
        <v>0.95640000000000003</v>
      </c>
      <c r="E96" s="7">
        <v>15.1189</v>
      </c>
      <c r="F96" s="7">
        <v>5.2302999999999997</v>
      </c>
      <c r="G96" s="7">
        <v>0.1046</v>
      </c>
      <c r="H96" s="7">
        <v>1.5847</v>
      </c>
      <c r="I96" s="7">
        <v>3.5468000000000002</v>
      </c>
      <c r="J96" s="7">
        <v>4.2152000000000003</v>
      </c>
      <c r="K96" s="7">
        <v>3.6747999999999998</v>
      </c>
      <c r="L96" s="7">
        <v>0.39579999999999999</v>
      </c>
      <c r="M96" s="7" t="s">
        <v>16</v>
      </c>
      <c r="N96" s="9">
        <f t="shared" si="3"/>
        <v>98.025399999999991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>
      <c r="A97" s="5" t="s">
        <v>20</v>
      </c>
      <c r="B97" s="10">
        <v>40284</v>
      </c>
      <c r="C97" s="7">
        <v>63.658900000000003</v>
      </c>
      <c r="D97" s="7">
        <v>0.98939999999999995</v>
      </c>
      <c r="E97" s="7">
        <v>15.351100000000001</v>
      </c>
      <c r="F97" s="7">
        <v>5.2347000000000001</v>
      </c>
      <c r="G97" s="7">
        <v>0.1089</v>
      </c>
      <c r="H97" s="7">
        <v>1.5928</v>
      </c>
      <c r="I97" s="7">
        <v>3.7923</v>
      </c>
      <c r="J97" s="7">
        <v>4.2107000000000001</v>
      </c>
      <c r="K97" s="7">
        <v>3.5434999999999999</v>
      </c>
      <c r="L97" s="7">
        <v>0.42799999999999999</v>
      </c>
      <c r="M97" s="7" t="s">
        <v>16</v>
      </c>
      <c r="N97" s="9">
        <f t="shared" si="3"/>
        <v>98.910300000000007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>
      <c r="A98" s="5" t="s">
        <v>20</v>
      </c>
      <c r="B98" s="10">
        <v>40284</v>
      </c>
      <c r="C98" s="7">
        <v>63.646599999999999</v>
      </c>
      <c r="D98" s="7">
        <v>0.96379999999999999</v>
      </c>
      <c r="E98" s="7">
        <v>15.3703</v>
      </c>
      <c r="F98" s="7">
        <v>5.0499000000000001</v>
      </c>
      <c r="G98" s="7">
        <v>7.7600000000000002E-2</v>
      </c>
      <c r="H98" s="7">
        <v>1.6331</v>
      </c>
      <c r="I98" s="7">
        <v>3.6455000000000002</v>
      </c>
      <c r="J98" s="7">
        <v>4.3269000000000002</v>
      </c>
      <c r="K98" s="7">
        <v>3.6675</v>
      </c>
      <c r="L98" s="7">
        <v>0.41549999999999998</v>
      </c>
      <c r="M98" s="7" t="s">
        <v>16</v>
      </c>
      <c r="N98" s="9">
        <f t="shared" si="3"/>
        <v>98.796699999999987</v>
      </c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>
      <c r="A99" s="5" t="s">
        <v>20</v>
      </c>
      <c r="B99" s="10">
        <v>40284</v>
      </c>
      <c r="C99" s="7">
        <v>62.7468</v>
      </c>
      <c r="D99" s="7">
        <v>0.92769999999999997</v>
      </c>
      <c r="E99" s="7">
        <v>15.109</v>
      </c>
      <c r="F99" s="7">
        <v>5.6071</v>
      </c>
      <c r="G99" s="7">
        <v>0.11070000000000001</v>
      </c>
      <c r="H99" s="7">
        <v>1.5788</v>
      </c>
      <c r="I99" s="7">
        <v>4.1387</v>
      </c>
      <c r="J99" s="7">
        <v>4.3451000000000004</v>
      </c>
      <c r="K99" s="7">
        <v>3.5516999999999999</v>
      </c>
      <c r="L99" s="7">
        <v>0.39429999999999998</v>
      </c>
      <c r="M99" s="7" t="s">
        <v>16</v>
      </c>
      <c r="N99" s="9">
        <f t="shared" si="3"/>
        <v>98.509900000000002</v>
      </c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>
      <c r="A100" s="5" t="s">
        <v>20</v>
      </c>
      <c r="B100" s="10">
        <v>40284</v>
      </c>
      <c r="C100" s="7">
        <v>64.343699999999998</v>
      </c>
      <c r="D100" s="7">
        <v>1.0271999999999999</v>
      </c>
      <c r="E100" s="7">
        <v>15.2845</v>
      </c>
      <c r="F100" s="7">
        <v>5.1646000000000001</v>
      </c>
      <c r="G100" s="7">
        <v>0.18459999999999999</v>
      </c>
      <c r="H100" s="7">
        <v>1.496</v>
      </c>
      <c r="I100" s="7">
        <v>3.3711000000000002</v>
      </c>
      <c r="J100" s="7">
        <v>4.4717000000000002</v>
      </c>
      <c r="K100" s="7">
        <v>3.8029000000000002</v>
      </c>
      <c r="L100" s="7">
        <v>0.3957</v>
      </c>
      <c r="M100" s="7" t="s">
        <v>16</v>
      </c>
      <c r="N100" s="9">
        <f t="shared" si="3"/>
        <v>99.541999999999987</v>
      </c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>
      <c r="A101" s="5" t="s">
        <v>20</v>
      </c>
      <c r="B101" s="10">
        <v>40284</v>
      </c>
      <c r="C101" s="7">
        <v>63.603000000000002</v>
      </c>
      <c r="D101" s="7">
        <v>0.98629999999999995</v>
      </c>
      <c r="E101" s="7">
        <v>15.435499999999999</v>
      </c>
      <c r="F101" s="7">
        <v>5.5655000000000001</v>
      </c>
      <c r="G101" s="7">
        <v>0.1454</v>
      </c>
      <c r="H101" s="7">
        <v>1.5919000000000001</v>
      </c>
      <c r="I101" s="7">
        <v>3.819</v>
      </c>
      <c r="J101" s="7">
        <v>4.1955</v>
      </c>
      <c r="K101" s="7">
        <v>3.5891000000000002</v>
      </c>
      <c r="L101" s="7">
        <v>0.46700000000000003</v>
      </c>
      <c r="M101" s="7" t="s">
        <v>16</v>
      </c>
      <c r="N101" s="9">
        <f t="shared" si="3"/>
        <v>99.398200000000003</v>
      </c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>
      <c r="A102" s="5" t="s">
        <v>20</v>
      </c>
      <c r="B102" s="10">
        <v>40284</v>
      </c>
      <c r="C102" s="7">
        <v>63.381700000000002</v>
      </c>
      <c r="D102" s="7">
        <v>0.99939999999999996</v>
      </c>
      <c r="E102" s="7">
        <v>15.383100000000001</v>
      </c>
      <c r="F102" s="7">
        <v>5.4151999999999996</v>
      </c>
      <c r="G102" s="7">
        <v>8.1600000000000006E-2</v>
      </c>
      <c r="H102" s="7">
        <v>1.6036999999999999</v>
      </c>
      <c r="I102" s="7">
        <v>3.6880999999999999</v>
      </c>
      <c r="J102" s="7">
        <v>4.1260000000000003</v>
      </c>
      <c r="K102" s="7">
        <v>3.5781000000000001</v>
      </c>
      <c r="L102" s="7">
        <v>0.4466</v>
      </c>
      <c r="M102" s="7" t="s">
        <v>16</v>
      </c>
      <c r="N102" s="9">
        <f t="shared" si="3"/>
        <v>98.70350000000002</v>
      </c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>
      <c r="A103" s="5" t="s">
        <v>20</v>
      </c>
      <c r="B103" s="10">
        <v>40284</v>
      </c>
      <c r="C103" s="7">
        <v>63.753700000000002</v>
      </c>
      <c r="D103" s="7">
        <v>0.94620000000000004</v>
      </c>
      <c r="E103" s="7">
        <v>15.2537</v>
      </c>
      <c r="F103" s="7">
        <v>5.5560999999999998</v>
      </c>
      <c r="G103" s="7">
        <v>6.2100000000000002E-2</v>
      </c>
      <c r="H103" s="7">
        <v>1.6169</v>
      </c>
      <c r="I103" s="7">
        <v>3.8010999999999999</v>
      </c>
      <c r="J103" s="7">
        <v>4.1128</v>
      </c>
      <c r="K103" s="7">
        <v>3.6839</v>
      </c>
      <c r="L103" s="7">
        <v>0.39839999999999998</v>
      </c>
      <c r="M103" s="7" t="s">
        <v>16</v>
      </c>
      <c r="N103" s="9">
        <f t="shared" si="3"/>
        <v>99.184899999999985</v>
      </c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>
      <c r="A104" s="5" t="s">
        <v>20</v>
      </c>
      <c r="B104" s="10">
        <v>40284</v>
      </c>
      <c r="C104" s="7">
        <v>63.4861</v>
      </c>
      <c r="D104" s="7">
        <v>0.92500000000000004</v>
      </c>
      <c r="E104" s="7">
        <v>15.584300000000001</v>
      </c>
      <c r="F104" s="7">
        <v>5.4062999999999999</v>
      </c>
      <c r="G104" s="7">
        <v>6.9000000000000006E-2</v>
      </c>
      <c r="H104" s="7">
        <v>1.4477</v>
      </c>
      <c r="I104" s="7">
        <v>3.5467</v>
      </c>
      <c r="J104" s="7">
        <v>4.2435999999999998</v>
      </c>
      <c r="K104" s="7">
        <v>3.536</v>
      </c>
      <c r="L104" s="7">
        <v>0.4012</v>
      </c>
      <c r="M104" s="7" t="s">
        <v>16</v>
      </c>
      <c r="N104" s="9">
        <f t="shared" si="3"/>
        <v>98.645900000000012</v>
      </c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>
      <c r="N105" s="9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>
      <c r="A106" s="5" t="s">
        <v>21</v>
      </c>
      <c r="B106" s="10">
        <v>43215</v>
      </c>
      <c r="C106" s="7">
        <v>69.387699999999995</v>
      </c>
      <c r="D106" s="7">
        <v>0.7127</v>
      </c>
      <c r="E106" s="7">
        <v>14.9887</v>
      </c>
      <c r="F106" s="7">
        <v>2.6272000000000002</v>
      </c>
      <c r="G106" s="7">
        <v>9.8699999999999996E-2</v>
      </c>
      <c r="H106" s="7">
        <v>0.59340000000000004</v>
      </c>
      <c r="I106" s="7">
        <v>1.7394000000000001</v>
      </c>
      <c r="J106" s="7">
        <v>4.4610000000000003</v>
      </c>
      <c r="K106" s="7">
        <v>4.4351000000000003</v>
      </c>
      <c r="L106" s="7">
        <v>0.13619999999999999</v>
      </c>
      <c r="M106" s="7">
        <v>9.3100000000000002E-2</v>
      </c>
      <c r="N106" s="9">
        <f t="shared" ref="N106:N122" si="4">SUM(C106:M106)</f>
        <v>99.273200000000003</v>
      </c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>
      <c r="A107" s="5" t="s">
        <v>21</v>
      </c>
      <c r="B107" s="10">
        <v>43215</v>
      </c>
      <c r="C107" s="7">
        <v>65.484099999999998</v>
      </c>
      <c r="D107" s="7">
        <v>0.65269999999999995</v>
      </c>
      <c r="E107" s="7">
        <v>14.404</v>
      </c>
      <c r="F107" s="7">
        <v>2.4462999999999999</v>
      </c>
      <c r="G107" s="7">
        <v>7.1400000000000005E-2</v>
      </c>
      <c r="H107" s="7">
        <v>0.6482</v>
      </c>
      <c r="I107" s="7">
        <v>1.7685999999999999</v>
      </c>
      <c r="J107" s="7">
        <v>4.5027999999999997</v>
      </c>
      <c r="K107" s="7">
        <v>4.0548999999999999</v>
      </c>
      <c r="L107" s="7">
        <v>0.1182</v>
      </c>
      <c r="M107" s="7">
        <v>0.11509999999999999</v>
      </c>
      <c r="N107" s="9">
        <f t="shared" si="4"/>
        <v>94.266299999999987</v>
      </c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>
      <c r="A108" s="5" t="s">
        <v>21</v>
      </c>
      <c r="B108" s="10">
        <v>43215</v>
      </c>
      <c r="C108" s="7">
        <v>65.195899999999995</v>
      </c>
      <c r="D108" s="7">
        <v>0.66990000000000005</v>
      </c>
      <c r="E108" s="7">
        <v>14.322800000000001</v>
      </c>
      <c r="F108" s="7">
        <v>2.5129999999999999</v>
      </c>
      <c r="G108" s="7">
        <v>0.16639999999999999</v>
      </c>
      <c r="H108" s="7">
        <v>0.62619999999999998</v>
      </c>
      <c r="I108" s="7">
        <v>1.7443</v>
      </c>
      <c r="J108" s="7">
        <v>4.4405000000000001</v>
      </c>
      <c r="K108" s="7">
        <v>3.8955000000000002</v>
      </c>
      <c r="L108" s="7">
        <v>0.1028</v>
      </c>
      <c r="M108" s="7">
        <v>0.1482</v>
      </c>
      <c r="N108" s="9">
        <f t="shared" si="4"/>
        <v>93.825499999999991</v>
      </c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>
      <c r="A109" s="5" t="s">
        <v>21</v>
      </c>
      <c r="B109" s="10">
        <v>43215</v>
      </c>
      <c r="C109" s="7">
        <v>65.011200000000002</v>
      </c>
      <c r="D109" s="7">
        <v>0.79459999999999997</v>
      </c>
      <c r="E109" s="7">
        <v>14.063700000000001</v>
      </c>
      <c r="F109" s="7">
        <v>2.6177000000000001</v>
      </c>
      <c r="G109" s="7">
        <v>0.1426</v>
      </c>
      <c r="H109" s="7">
        <v>0.57609999999999995</v>
      </c>
      <c r="I109" s="7">
        <v>1.6254</v>
      </c>
      <c r="J109" s="7">
        <v>4.4781000000000004</v>
      </c>
      <c r="K109" s="7">
        <v>4.0994000000000002</v>
      </c>
      <c r="L109" s="7">
        <v>0.1032</v>
      </c>
      <c r="M109" s="7">
        <v>0.15559999999999999</v>
      </c>
      <c r="N109" s="9">
        <f t="shared" si="4"/>
        <v>93.667600000000007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>
      <c r="A110" s="5" t="s">
        <v>21</v>
      </c>
      <c r="B110" s="10">
        <v>43215</v>
      </c>
      <c r="C110" s="7">
        <v>67.327699999999993</v>
      </c>
      <c r="D110" s="7">
        <v>0.71419999999999995</v>
      </c>
      <c r="E110" s="7">
        <v>14.4716</v>
      </c>
      <c r="F110" s="7">
        <v>2.3677999999999999</v>
      </c>
      <c r="G110" s="7">
        <v>5.8900000000000001E-2</v>
      </c>
      <c r="H110" s="7">
        <v>0.59350000000000003</v>
      </c>
      <c r="I110" s="7">
        <v>1.6765000000000001</v>
      </c>
      <c r="J110" s="7">
        <v>4.4861000000000004</v>
      </c>
      <c r="K110" s="7">
        <v>4.1852</v>
      </c>
      <c r="L110" s="7">
        <v>0.13769999999999999</v>
      </c>
      <c r="M110" s="7">
        <v>9.1899999999999996E-2</v>
      </c>
      <c r="N110" s="9">
        <f t="shared" si="4"/>
        <v>96.111099999999993</v>
      </c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>
      <c r="A111" s="5" t="s">
        <v>21</v>
      </c>
      <c r="B111" s="10">
        <v>43215</v>
      </c>
      <c r="C111" s="7">
        <v>65.530299999999997</v>
      </c>
      <c r="D111" s="7">
        <v>0.71440000000000003</v>
      </c>
      <c r="E111" s="7">
        <v>15.0589</v>
      </c>
      <c r="F111" s="7">
        <v>2.7972999999999999</v>
      </c>
      <c r="G111" s="7">
        <v>0.12859999999999999</v>
      </c>
      <c r="H111" s="7">
        <v>0.40749999999999997</v>
      </c>
      <c r="I111" s="7">
        <v>1.8533999999999999</v>
      </c>
      <c r="J111" s="7">
        <v>4.6718999999999999</v>
      </c>
      <c r="K111" s="7">
        <v>3.7623000000000002</v>
      </c>
      <c r="L111" s="7">
        <v>0.1396</v>
      </c>
      <c r="M111" s="7">
        <v>0.1164</v>
      </c>
      <c r="N111" s="9">
        <f t="shared" si="4"/>
        <v>95.180599999999984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>
      <c r="A112" s="5" t="s">
        <v>21</v>
      </c>
      <c r="B112" s="10">
        <v>43215</v>
      </c>
      <c r="C112" s="7">
        <v>65.736199999999997</v>
      </c>
      <c r="D112" s="7">
        <v>0.75170000000000003</v>
      </c>
      <c r="E112" s="7">
        <v>14.1707</v>
      </c>
      <c r="F112" s="7">
        <v>2.3182999999999998</v>
      </c>
      <c r="G112" s="7">
        <v>6.2E-2</v>
      </c>
      <c r="H112" s="7">
        <v>0.55869999999999997</v>
      </c>
      <c r="I112" s="7">
        <v>1.5583</v>
      </c>
      <c r="J112" s="7">
        <v>4.1896000000000004</v>
      </c>
      <c r="K112" s="7">
        <v>4.1425999999999998</v>
      </c>
      <c r="L112" s="7">
        <v>0.13650000000000001</v>
      </c>
      <c r="M112" s="7">
        <v>0.14000000000000001</v>
      </c>
      <c r="N112" s="9">
        <f t="shared" si="4"/>
        <v>93.764599999999987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>
      <c r="A113" s="5" t="s">
        <v>21</v>
      </c>
      <c r="B113" s="10">
        <v>43215</v>
      </c>
      <c r="C113" s="7">
        <v>68.433000000000007</v>
      </c>
      <c r="D113" s="7">
        <v>0.79249999999999998</v>
      </c>
      <c r="E113" s="7">
        <v>15.0722</v>
      </c>
      <c r="F113" s="7">
        <v>2.6189</v>
      </c>
      <c r="G113" s="7">
        <v>9.4500000000000001E-2</v>
      </c>
      <c r="H113" s="7">
        <v>0.66080000000000005</v>
      </c>
      <c r="I113" s="7">
        <v>1.8577999999999999</v>
      </c>
      <c r="J113" s="7">
        <v>4.5659999999999998</v>
      </c>
      <c r="K113" s="7">
        <v>4.2350000000000003</v>
      </c>
      <c r="L113" s="7">
        <v>9.8199999999999996E-2</v>
      </c>
      <c r="M113" s="7">
        <v>9.7799999999999998E-2</v>
      </c>
      <c r="N113" s="9">
        <f t="shared" si="4"/>
        <v>98.526700000000005</v>
      </c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>
      <c r="A114" s="5" t="s">
        <v>21</v>
      </c>
      <c r="B114" s="10">
        <v>43215</v>
      </c>
      <c r="C114" s="7">
        <v>64.815399999999997</v>
      </c>
      <c r="D114" s="7">
        <v>0.70879999999999999</v>
      </c>
      <c r="E114" s="7">
        <v>14.3469</v>
      </c>
      <c r="F114" s="7">
        <v>2.4948999999999999</v>
      </c>
      <c r="G114" s="7">
        <v>0.13769999999999999</v>
      </c>
      <c r="H114" s="7">
        <v>0.5484</v>
      </c>
      <c r="I114" s="7">
        <v>1.8061</v>
      </c>
      <c r="J114" s="7">
        <v>3.9497</v>
      </c>
      <c r="K114" s="7">
        <v>3.8586999999999998</v>
      </c>
      <c r="L114" s="7">
        <v>0.129</v>
      </c>
      <c r="M114" s="7">
        <v>0.13769999999999999</v>
      </c>
      <c r="N114" s="9">
        <f t="shared" si="4"/>
        <v>92.933299999999988</v>
      </c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>
      <c r="A115" s="5" t="s">
        <v>21</v>
      </c>
      <c r="B115" s="10">
        <v>43215</v>
      </c>
      <c r="C115" s="7">
        <v>65.4636</v>
      </c>
      <c r="D115" s="7">
        <v>0.74099999999999999</v>
      </c>
      <c r="E115" s="7">
        <v>14.4793</v>
      </c>
      <c r="F115" s="7">
        <v>2.6463000000000001</v>
      </c>
      <c r="G115" s="7">
        <v>9.3200000000000005E-2</v>
      </c>
      <c r="H115" s="7">
        <v>0.62060000000000004</v>
      </c>
      <c r="I115" s="7">
        <v>1.7986</v>
      </c>
      <c r="J115" s="7">
        <v>4.4370000000000003</v>
      </c>
      <c r="K115" s="7">
        <v>3.9933000000000001</v>
      </c>
      <c r="L115" s="7">
        <v>0.13289999999999999</v>
      </c>
      <c r="M115" s="7">
        <v>0.16850000000000001</v>
      </c>
      <c r="N115" s="9">
        <f t="shared" si="4"/>
        <v>94.57429999999998</v>
      </c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>
      <c r="A116" s="5" t="s">
        <v>21</v>
      </c>
      <c r="B116" s="10">
        <v>43215</v>
      </c>
      <c r="C116" s="7">
        <v>64.287199999999999</v>
      </c>
      <c r="D116" s="7">
        <v>0.66879999999999995</v>
      </c>
      <c r="E116" s="7">
        <v>13.7547</v>
      </c>
      <c r="F116" s="7">
        <v>2.4977</v>
      </c>
      <c r="G116" s="7">
        <v>0.10639999999999999</v>
      </c>
      <c r="H116" s="7">
        <v>0.53080000000000005</v>
      </c>
      <c r="I116" s="7">
        <v>1.6114999999999999</v>
      </c>
      <c r="J116" s="7">
        <v>4.0995999999999997</v>
      </c>
      <c r="K116" s="7">
        <v>4.1421999999999999</v>
      </c>
      <c r="L116" s="7">
        <v>0.11070000000000001</v>
      </c>
      <c r="M116" s="7">
        <v>0.18049999999999999</v>
      </c>
      <c r="N116" s="9">
        <f t="shared" si="4"/>
        <v>91.990099999999984</v>
      </c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>
      <c r="A117" s="5" t="s">
        <v>21</v>
      </c>
      <c r="B117" s="10">
        <v>43215</v>
      </c>
      <c r="C117" s="7">
        <v>65.075199999999995</v>
      </c>
      <c r="D117" s="7">
        <v>0.74360000000000004</v>
      </c>
      <c r="E117" s="7">
        <v>13.935600000000001</v>
      </c>
      <c r="F117" s="7">
        <v>2.5931999999999999</v>
      </c>
      <c r="G117" s="7">
        <v>7.8700000000000006E-2</v>
      </c>
      <c r="H117" s="7">
        <v>0.55730000000000002</v>
      </c>
      <c r="I117" s="7">
        <v>1.6214999999999999</v>
      </c>
      <c r="J117" s="7">
        <v>4.3800999999999997</v>
      </c>
      <c r="K117" s="7">
        <v>4.1443000000000003</v>
      </c>
      <c r="L117" s="7">
        <v>0.14180000000000001</v>
      </c>
      <c r="M117" s="7">
        <v>0.12690000000000001</v>
      </c>
      <c r="N117" s="9">
        <f t="shared" si="4"/>
        <v>93.398200000000003</v>
      </c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>
      <c r="A118" s="5" t="s">
        <v>21</v>
      </c>
      <c r="B118" s="10">
        <v>43215</v>
      </c>
      <c r="C118" s="7">
        <v>64.314800000000005</v>
      </c>
      <c r="D118" s="7">
        <v>0.63160000000000005</v>
      </c>
      <c r="E118" s="7">
        <v>14.3552</v>
      </c>
      <c r="F118" s="7">
        <v>2.3834</v>
      </c>
      <c r="G118" s="7">
        <v>0.13750000000000001</v>
      </c>
      <c r="H118" s="7">
        <v>0.59589999999999999</v>
      </c>
      <c r="I118" s="7">
        <v>1.8492</v>
      </c>
      <c r="J118" s="7">
        <v>4.1688999999999998</v>
      </c>
      <c r="K118" s="7">
        <v>3.9750000000000001</v>
      </c>
      <c r="L118" s="7">
        <v>0.127</v>
      </c>
      <c r="M118" s="7">
        <v>0.1449</v>
      </c>
      <c r="N118" s="9">
        <f t="shared" si="4"/>
        <v>92.683399999999992</v>
      </c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>
      <c r="A119" s="5" t="s">
        <v>21</v>
      </c>
      <c r="B119" s="10">
        <v>43215</v>
      </c>
      <c r="C119" s="7">
        <v>66.194900000000004</v>
      </c>
      <c r="D119" s="7">
        <v>0.67620000000000002</v>
      </c>
      <c r="E119" s="7">
        <v>14.686199999999999</v>
      </c>
      <c r="F119" s="7">
        <v>2.5951</v>
      </c>
      <c r="G119" s="7">
        <v>0.14199999999999999</v>
      </c>
      <c r="H119" s="7">
        <v>0.64359999999999995</v>
      </c>
      <c r="I119" s="7">
        <v>1.8516999999999999</v>
      </c>
      <c r="J119" s="7">
        <v>4.4104999999999999</v>
      </c>
      <c r="K119" s="7">
        <v>4.1482999999999999</v>
      </c>
      <c r="L119" s="7">
        <v>8.6699999999999999E-2</v>
      </c>
      <c r="M119" s="7">
        <v>0.1045</v>
      </c>
      <c r="N119" s="9">
        <f t="shared" si="4"/>
        <v>95.539699999999996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>
      <c r="A120" s="5" t="s">
        <v>21</v>
      </c>
      <c r="B120" s="10">
        <v>43215</v>
      </c>
      <c r="C120" s="7">
        <v>63.655000000000001</v>
      </c>
      <c r="D120" s="7">
        <v>0.66879999999999995</v>
      </c>
      <c r="E120" s="7">
        <v>13.934699999999999</v>
      </c>
      <c r="F120" s="7">
        <v>2.3871000000000002</v>
      </c>
      <c r="G120" s="7">
        <v>0.14460000000000001</v>
      </c>
      <c r="H120" s="7">
        <v>0.60570000000000002</v>
      </c>
      <c r="I120" s="7">
        <v>1.6988000000000001</v>
      </c>
      <c r="J120" s="7">
        <v>4.3369</v>
      </c>
      <c r="K120" s="7">
        <v>3.8275999999999999</v>
      </c>
      <c r="L120" s="7">
        <v>9.1899999999999996E-2</v>
      </c>
      <c r="M120" s="7">
        <v>0.17530000000000001</v>
      </c>
      <c r="N120" s="9">
        <f t="shared" si="4"/>
        <v>91.526399999999995</v>
      </c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>
      <c r="A121" s="5" t="s">
        <v>21</v>
      </c>
      <c r="B121" s="10">
        <v>43215</v>
      </c>
      <c r="C121" s="7">
        <v>66.4315</v>
      </c>
      <c r="D121" s="7">
        <v>0.67490000000000006</v>
      </c>
      <c r="E121" s="7">
        <v>14.6242</v>
      </c>
      <c r="F121" s="7">
        <v>2.6444999999999999</v>
      </c>
      <c r="G121" s="7">
        <v>0.13700000000000001</v>
      </c>
      <c r="H121" s="7">
        <v>0.59399999999999997</v>
      </c>
      <c r="I121" s="7">
        <v>1.8286</v>
      </c>
      <c r="J121" s="7">
        <v>4.4189999999999996</v>
      </c>
      <c r="K121" s="7">
        <v>4.0430999999999999</v>
      </c>
      <c r="L121" s="7">
        <v>0.13519999999999999</v>
      </c>
      <c r="M121" s="7">
        <v>0.13539999999999999</v>
      </c>
      <c r="N121" s="9">
        <f t="shared" si="4"/>
        <v>95.667399999999972</v>
      </c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>
      <c r="A122" s="5" t="s">
        <v>21</v>
      </c>
      <c r="B122" s="10">
        <v>43215</v>
      </c>
      <c r="C122" s="7">
        <v>66.983000000000004</v>
      </c>
      <c r="D122" s="7">
        <v>0.66269999999999996</v>
      </c>
      <c r="E122" s="7">
        <v>14.693199999999999</v>
      </c>
      <c r="F122" s="7">
        <v>2.4306000000000001</v>
      </c>
      <c r="G122" s="7">
        <v>0.15079999999999999</v>
      </c>
      <c r="H122" s="7">
        <v>0.68340000000000001</v>
      </c>
      <c r="I122" s="7">
        <v>1.9525999999999999</v>
      </c>
      <c r="J122" s="7">
        <v>4.6468999999999996</v>
      </c>
      <c r="K122" s="7">
        <v>4.1695000000000002</v>
      </c>
      <c r="L122" s="7">
        <v>0.13070000000000001</v>
      </c>
      <c r="M122" s="7">
        <v>0.1181</v>
      </c>
      <c r="N122" s="9">
        <f t="shared" si="4"/>
        <v>96.621500000000026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>
      <c r="N123" s="9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>
      <c r="A124" s="5" t="s">
        <v>22</v>
      </c>
      <c r="B124" s="10">
        <v>43223</v>
      </c>
      <c r="C124" s="7">
        <v>71.554400000000001</v>
      </c>
      <c r="D124" s="7">
        <v>0.5554</v>
      </c>
      <c r="E124" s="7">
        <v>12.1882</v>
      </c>
      <c r="F124" s="7">
        <v>2.2195999999999998</v>
      </c>
      <c r="G124" s="7">
        <v>6.25E-2</v>
      </c>
      <c r="H124" s="7">
        <v>0.48770000000000002</v>
      </c>
      <c r="I124" s="7">
        <v>1.8588</v>
      </c>
      <c r="J124" s="7">
        <v>4.0621999999999998</v>
      </c>
      <c r="K124" s="7">
        <v>2.6137999999999999</v>
      </c>
      <c r="L124" s="7">
        <v>0.1012</v>
      </c>
      <c r="M124" s="7">
        <v>0.12909999999999999</v>
      </c>
      <c r="N124" s="9">
        <f t="shared" ref="N124:N137" si="5">SUM(C124:M124)</f>
        <v>95.832900000000009</v>
      </c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>
      <c r="A125" s="5" t="s">
        <v>22</v>
      </c>
      <c r="B125" s="10">
        <v>43223</v>
      </c>
      <c r="C125" s="7">
        <v>73.569400000000002</v>
      </c>
      <c r="D125" s="7">
        <v>0.61529999999999996</v>
      </c>
      <c r="E125" s="7">
        <v>11.960800000000001</v>
      </c>
      <c r="F125" s="7">
        <v>2.0996999999999999</v>
      </c>
      <c r="G125" s="7">
        <v>0.11269999999999999</v>
      </c>
      <c r="H125" s="7">
        <v>0.40450000000000003</v>
      </c>
      <c r="I125" s="7">
        <v>1.6453</v>
      </c>
      <c r="J125" s="7">
        <v>3.7904</v>
      </c>
      <c r="K125" s="7">
        <v>2.8266</v>
      </c>
      <c r="L125" s="7">
        <v>8.0699999999999994E-2</v>
      </c>
      <c r="M125" s="7">
        <v>0.1028</v>
      </c>
      <c r="N125" s="9">
        <f t="shared" si="5"/>
        <v>97.208200000000019</v>
      </c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>
      <c r="A126" s="5" t="s">
        <v>22</v>
      </c>
      <c r="B126" s="10">
        <v>43223</v>
      </c>
      <c r="C126" s="7">
        <v>72.174999999999997</v>
      </c>
      <c r="D126" s="7">
        <v>0.52529999999999999</v>
      </c>
      <c r="E126" s="7">
        <v>11.8249</v>
      </c>
      <c r="F126" s="7">
        <v>1.9576</v>
      </c>
      <c r="G126" s="7">
        <v>8.4199999999999997E-2</v>
      </c>
      <c r="H126" s="7">
        <v>0.29709999999999998</v>
      </c>
      <c r="I126" s="7">
        <v>1.3573</v>
      </c>
      <c r="J126" s="7">
        <v>4.0087999999999999</v>
      </c>
      <c r="K126" s="7">
        <v>2.8035000000000001</v>
      </c>
      <c r="L126" s="7">
        <v>7.6200000000000004E-2</v>
      </c>
      <c r="M126" s="7">
        <v>0.1052</v>
      </c>
      <c r="N126" s="9">
        <f t="shared" si="5"/>
        <v>95.215099999999978</v>
      </c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>
      <c r="A127" s="5" t="s">
        <v>22</v>
      </c>
      <c r="B127" s="10">
        <v>43223</v>
      </c>
      <c r="C127" s="7">
        <v>73.148200000000003</v>
      </c>
      <c r="D127" s="7">
        <v>0.56289999999999996</v>
      </c>
      <c r="E127" s="7">
        <v>12.0402</v>
      </c>
      <c r="F127" s="7">
        <v>2.2467999999999999</v>
      </c>
      <c r="G127" s="7">
        <v>6.7500000000000004E-2</v>
      </c>
      <c r="H127" s="7">
        <v>0.42980000000000002</v>
      </c>
      <c r="I127" s="7">
        <v>1.7458</v>
      </c>
      <c r="J127" s="7">
        <v>3.8900999999999999</v>
      </c>
      <c r="K127" s="7">
        <v>2.6804999999999999</v>
      </c>
      <c r="L127" s="7">
        <v>2.9399999999999999E-2</v>
      </c>
      <c r="M127" s="7">
        <v>0.1094</v>
      </c>
      <c r="N127" s="9">
        <f t="shared" si="5"/>
        <v>96.95059999999998</v>
      </c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>
      <c r="A128" s="5" t="s">
        <v>22</v>
      </c>
      <c r="B128" s="10">
        <v>43223</v>
      </c>
      <c r="C128" s="7">
        <v>71.014399999999995</v>
      </c>
      <c r="D128" s="7">
        <v>0.62</v>
      </c>
      <c r="E128" s="7">
        <v>11.654</v>
      </c>
      <c r="F128" s="7">
        <v>2.1023999999999998</v>
      </c>
      <c r="G128" s="7">
        <v>4.5199999999999997E-2</v>
      </c>
      <c r="H128" s="7">
        <v>0.46250000000000002</v>
      </c>
      <c r="I128" s="7">
        <v>1.7214</v>
      </c>
      <c r="J128" s="7">
        <v>3.7549000000000001</v>
      </c>
      <c r="K128" s="7">
        <v>2.6217000000000001</v>
      </c>
      <c r="L128" s="7">
        <v>8.5699999999999998E-2</v>
      </c>
      <c r="M128" s="7">
        <v>0.1095</v>
      </c>
      <c r="N128" s="9">
        <f t="shared" si="5"/>
        <v>94.191700000000012</v>
      </c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>
      <c r="A129" s="5" t="s">
        <v>22</v>
      </c>
      <c r="B129" s="10">
        <v>43223</v>
      </c>
      <c r="C129" s="7">
        <v>69.501900000000006</v>
      </c>
      <c r="D129" s="7">
        <v>0.59740000000000004</v>
      </c>
      <c r="E129" s="7">
        <v>11.3201</v>
      </c>
      <c r="F129" s="7">
        <v>2.2871000000000001</v>
      </c>
      <c r="G129" s="7">
        <v>4.02E-2</v>
      </c>
      <c r="H129" s="7">
        <v>0.41849999999999998</v>
      </c>
      <c r="I129" s="7">
        <v>1.7856000000000001</v>
      </c>
      <c r="J129" s="7">
        <v>3.8092000000000001</v>
      </c>
      <c r="K129" s="7">
        <v>2.5771999999999999</v>
      </c>
      <c r="L129" s="7">
        <v>6.5100000000000005E-2</v>
      </c>
      <c r="M129" s="7">
        <v>0.12820000000000001</v>
      </c>
      <c r="N129" s="9">
        <f t="shared" si="5"/>
        <v>92.530500000000004</v>
      </c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>
      <c r="A130" s="5" t="s">
        <v>22</v>
      </c>
      <c r="B130" s="10">
        <v>43223</v>
      </c>
      <c r="C130" s="7">
        <v>72.472700000000003</v>
      </c>
      <c r="D130" s="7">
        <v>0.59260000000000002</v>
      </c>
      <c r="E130" s="7">
        <v>11.9491</v>
      </c>
      <c r="F130" s="7">
        <v>2.2658</v>
      </c>
      <c r="G130" s="7">
        <v>2.0899999999999998E-2</v>
      </c>
      <c r="H130" s="7">
        <v>0.44259999999999999</v>
      </c>
      <c r="I130" s="7">
        <v>1.7831999999999999</v>
      </c>
      <c r="J130" s="7">
        <v>3.8877999999999999</v>
      </c>
      <c r="K130" s="7">
        <v>2.6657000000000002</v>
      </c>
      <c r="L130" s="7">
        <v>0.10059999999999999</v>
      </c>
      <c r="M130" s="7">
        <v>0.12</v>
      </c>
      <c r="N130" s="9">
        <f t="shared" si="5"/>
        <v>96.301000000000002</v>
      </c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>
      <c r="A131" s="5" t="s">
        <v>22</v>
      </c>
      <c r="B131" s="10">
        <v>43223</v>
      </c>
      <c r="C131" s="7">
        <v>73.1143</v>
      </c>
      <c r="D131" s="7">
        <v>0.54049999999999998</v>
      </c>
      <c r="E131" s="7">
        <v>11.983000000000001</v>
      </c>
      <c r="F131" s="7">
        <v>2.3216999999999999</v>
      </c>
      <c r="G131" s="7">
        <v>7.6999999999999999E-2</v>
      </c>
      <c r="H131" s="7">
        <v>0.443</v>
      </c>
      <c r="I131" s="7">
        <v>1.7627999999999999</v>
      </c>
      <c r="J131" s="7">
        <v>3.9106000000000001</v>
      </c>
      <c r="K131" s="7">
        <v>2.7185000000000001</v>
      </c>
      <c r="L131" s="7">
        <v>9.7699999999999995E-2</v>
      </c>
      <c r="M131" s="7">
        <v>0.1132</v>
      </c>
      <c r="N131" s="9">
        <f t="shared" si="5"/>
        <v>97.082300000000004</v>
      </c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>
      <c r="A132" s="5" t="s">
        <v>22</v>
      </c>
      <c r="B132" s="10">
        <v>43223</v>
      </c>
      <c r="C132" s="7">
        <v>72.114500000000007</v>
      </c>
      <c r="D132" s="7">
        <v>0.52459999999999996</v>
      </c>
      <c r="E132" s="7">
        <v>11.775</v>
      </c>
      <c r="F132" s="7">
        <v>2.1648000000000001</v>
      </c>
      <c r="G132" s="7">
        <v>1.6899999999999998E-2</v>
      </c>
      <c r="H132" s="7">
        <v>0.439</v>
      </c>
      <c r="I132" s="7">
        <v>1.6992</v>
      </c>
      <c r="J132" s="7">
        <v>3.7652000000000001</v>
      </c>
      <c r="K132" s="7">
        <v>2.7408000000000001</v>
      </c>
      <c r="L132" s="7">
        <v>5.4899999999999997E-2</v>
      </c>
      <c r="M132" s="7">
        <v>7.2700000000000001E-2</v>
      </c>
      <c r="N132" s="9">
        <f t="shared" si="5"/>
        <v>95.367600000000039</v>
      </c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>
      <c r="A133" s="5" t="s">
        <v>22</v>
      </c>
      <c r="B133" s="10">
        <v>43223</v>
      </c>
      <c r="C133" s="7">
        <v>73.678700000000006</v>
      </c>
      <c r="D133" s="7">
        <v>0.63360000000000005</v>
      </c>
      <c r="E133" s="7">
        <v>12.277799999999999</v>
      </c>
      <c r="F133" s="7">
        <v>2.2658</v>
      </c>
      <c r="G133" s="7">
        <v>2.98E-2</v>
      </c>
      <c r="H133" s="7">
        <v>0.42259999999999998</v>
      </c>
      <c r="I133" s="7">
        <v>1.7995000000000001</v>
      </c>
      <c r="J133" s="7">
        <v>3.9020000000000001</v>
      </c>
      <c r="K133" s="7">
        <v>2.6547999999999998</v>
      </c>
      <c r="L133" s="7">
        <v>9.2600000000000002E-2</v>
      </c>
      <c r="M133" s="7">
        <v>9.3799999999999994E-2</v>
      </c>
      <c r="N133" s="9">
        <f t="shared" si="5"/>
        <v>97.850999999999999</v>
      </c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>
      <c r="A134" s="5" t="s">
        <v>22</v>
      </c>
      <c r="B134" s="10">
        <v>43223</v>
      </c>
      <c r="C134" s="7">
        <v>71.576499999999996</v>
      </c>
      <c r="D134" s="7">
        <v>0.53569999999999995</v>
      </c>
      <c r="E134" s="7">
        <v>11.5197</v>
      </c>
      <c r="F134" s="7">
        <v>2.1604000000000001</v>
      </c>
      <c r="G134" s="7">
        <v>8.8999999999999999E-3</v>
      </c>
      <c r="H134" s="7">
        <v>0.42380000000000001</v>
      </c>
      <c r="I134" s="7">
        <v>1.5992999999999999</v>
      </c>
      <c r="J134" s="7">
        <v>3.8542000000000001</v>
      </c>
      <c r="K134" s="7">
        <v>2.7694000000000001</v>
      </c>
      <c r="L134" s="7">
        <v>8.4000000000000005E-2</v>
      </c>
      <c r="M134" s="7">
        <v>9.98E-2</v>
      </c>
      <c r="N134" s="9">
        <f t="shared" si="5"/>
        <v>94.631700000000009</v>
      </c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>
      <c r="A135" s="5" t="s">
        <v>22</v>
      </c>
      <c r="B135" s="10">
        <v>43223</v>
      </c>
      <c r="C135" s="7">
        <v>73.7149</v>
      </c>
      <c r="D135" s="7">
        <v>0.59260000000000002</v>
      </c>
      <c r="E135" s="7">
        <v>12.1159</v>
      </c>
      <c r="F135" s="7">
        <v>2.1638000000000002</v>
      </c>
      <c r="G135" s="7">
        <v>3.73E-2</v>
      </c>
      <c r="H135" s="7">
        <v>0.48499999999999999</v>
      </c>
      <c r="I135" s="7">
        <v>1.6671</v>
      </c>
      <c r="J135" s="7">
        <v>3.7681</v>
      </c>
      <c r="K135" s="7">
        <v>2.7282999999999999</v>
      </c>
      <c r="L135" s="7">
        <v>8.5900000000000004E-2</v>
      </c>
      <c r="M135" s="7">
        <v>0.1022</v>
      </c>
      <c r="N135" s="9">
        <f t="shared" si="5"/>
        <v>97.461100000000002</v>
      </c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>
      <c r="A136" s="5" t="s">
        <v>22</v>
      </c>
      <c r="B136" s="10">
        <v>43223</v>
      </c>
      <c r="C136" s="7">
        <v>72.348699999999994</v>
      </c>
      <c r="D136" s="7">
        <v>0.58360000000000001</v>
      </c>
      <c r="E136" s="7">
        <v>11.940899999999999</v>
      </c>
      <c r="F136" s="7">
        <v>2.2503000000000002</v>
      </c>
      <c r="G136" s="7">
        <v>0.1055</v>
      </c>
      <c r="H136" s="7">
        <v>0.39240000000000003</v>
      </c>
      <c r="I136" s="7">
        <v>1.7000999999999999</v>
      </c>
      <c r="J136" s="7">
        <v>3.7888000000000002</v>
      </c>
      <c r="K136" s="7">
        <v>2.8022999999999998</v>
      </c>
      <c r="L136" s="7">
        <v>8.1799999999999998E-2</v>
      </c>
      <c r="M136" s="7">
        <v>7.4399999999999994E-2</v>
      </c>
      <c r="N136" s="9">
        <f t="shared" si="5"/>
        <v>96.068799999999996</v>
      </c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>
      <c r="A137" s="5" t="s">
        <v>22</v>
      </c>
      <c r="B137" s="10">
        <v>43223</v>
      </c>
      <c r="C137" s="7">
        <v>72.470399999999998</v>
      </c>
      <c r="D137" s="7">
        <v>0.56389999999999996</v>
      </c>
      <c r="E137" s="7">
        <v>11.983599999999999</v>
      </c>
      <c r="F137" s="7">
        <v>2.1916000000000002</v>
      </c>
      <c r="G137" s="7">
        <v>5.7200000000000001E-2</v>
      </c>
      <c r="H137" s="7">
        <v>0.4506</v>
      </c>
      <c r="I137" s="7">
        <v>1.756</v>
      </c>
      <c r="J137" s="7">
        <v>3.9685999999999999</v>
      </c>
      <c r="K137" s="7">
        <v>2.6913999999999998</v>
      </c>
      <c r="L137" s="7">
        <v>0.1305</v>
      </c>
      <c r="M137" s="7">
        <v>0.1135</v>
      </c>
      <c r="N137" s="9">
        <f t="shared" si="5"/>
        <v>96.377299999999977</v>
      </c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>
      <c r="N138" s="9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>
      <c r="A139" s="16" t="s">
        <v>23</v>
      </c>
      <c r="B139" s="10">
        <v>40285</v>
      </c>
      <c r="C139" s="7">
        <v>69.077200000000005</v>
      </c>
      <c r="D139" s="7">
        <v>0.7833</v>
      </c>
      <c r="E139" s="7">
        <v>14.0303</v>
      </c>
      <c r="F139" s="7">
        <v>3.0312999999999999</v>
      </c>
      <c r="G139" s="7">
        <v>7.5800000000000006E-2</v>
      </c>
      <c r="H139" s="7">
        <v>0.58020000000000005</v>
      </c>
      <c r="I139" s="7">
        <v>1.6458999999999999</v>
      </c>
      <c r="J139" s="7">
        <v>4.3406000000000002</v>
      </c>
      <c r="K139" s="7">
        <v>4.7774999999999999</v>
      </c>
      <c r="L139" s="7">
        <v>0.1736</v>
      </c>
      <c r="M139" s="7" t="s">
        <v>16</v>
      </c>
      <c r="N139" s="9">
        <f t="shared" ref="N139:N165" si="6">SUM(C139:M139)</f>
        <v>98.515699999999995</v>
      </c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>
      <c r="A140" s="16" t="s">
        <v>23</v>
      </c>
      <c r="B140" s="10">
        <v>40285</v>
      </c>
      <c r="C140" s="7">
        <v>67.8125</v>
      </c>
      <c r="D140" s="7">
        <v>0.89380000000000004</v>
      </c>
      <c r="E140" s="7">
        <v>14.6114</v>
      </c>
      <c r="F140" s="7">
        <v>3.4081999999999999</v>
      </c>
      <c r="G140" s="7">
        <v>0.15390000000000001</v>
      </c>
      <c r="H140" s="7">
        <v>0.80169999999999997</v>
      </c>
      <c r="I140" s="7">
        <v>2.2873999999999999</v>
      </c>
      <c r="J140" s="7">
        <v>4.2542</v>
      </c>
      <c r="K140" s="7">
        <v>4.4848999999999997</v>
      </c>
      <c r="L140" s="7">
        <v>0.1673</v>
      </c>
      <c r="M140" s="7" t="s">
        <v>16</v>
      </c>
      <c r="N140" s="9">
        <f t="shared" si="6"/>
        <v>98.875299999999982</v>
      </c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>
      <c r="A141" s="16" t="s">
        <v>23</v>
      </c>
      <c r="B141" s="10">
        <v>40285</v>
      </c>
      <c r="C141" s="7">
        <v>66.584100000000007</v>
      </c>
      <c r="D141" s="7">
        <v>0.82950000000000002</v>
      </c>
      <c r="E141" s="7">
        <v>14.140700000000001</v>
      </c>
      <c r="F141" s="7">
        <v>3.2570000000000001</v>
      </c>
      <c r="G141" s="7">
        <v>8.4099999999999994E-2</v>
      </c>
      <c r="H141" s="7">
        <v>0.73480000000000001</v>
      </c>
      <c r="I141" s="7">
        <v>2.0792999999999999</v>
      </c>
      <c r="J141" s="7">
        <v>4.3517999999999999</v>
      </c>
      <c r="K141" s="7">
        <v>4.5488</v>
      </c>
      <c r="L141" s="7">
        <v>0.17519999999999999</v>
      </c>
      <c r="M141" s="7" t="s">
        <v>16</v>
      </c>
      <c r="N141" s="9">
        <f t="shared" si="6"/>
        <v>96.785300000000021</v>
      </c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>
      <c r="A142" s="16" t="s">
        <v>23</v>
      </c>
      <c r="B142" s="10">
        <v>40285</v>
      </c>
      <c r="C142" s="7">
        <v>67.851799999999997</v>
      </c>
      <c r="D142" s="7">
        <v>0.76459999999999995</v>
      </c>
      <c r="E142" s="7">
        <v>14.4777</v>
      </c>
      <c r="F142" s="7">
        <v>3.0964</v>
      </c>
      <c r="G142" s="7">
        <v>0.16489999999999999</v>
      </c>
      <c r="H142" s="7">
        <v>0.6704</v>
      </c>
      <c r="I142" s="7">
        <v>1.9024000000000001</v>
      </c>
      <c r="J142" s="7">
        <v>4.2896000000000001</v>
      </c>
      <c r="K142" s="7">
        <v>4.6525999999999996</v>
      </c>
      <c r="L142" s="7">
        <v>0.15060000000000001</v>
      </c>
      <c r="M142" s="7" t="s">
        <v>16</v>
      </c>
      <c r="N142" s="9">
        <f t="shared" si="6"/>
        <v>98.021000000000015</v>
      </c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>
      <c r="A143" s="16" t="s">
        <v>23</v>
      </c>
      <c r="B143" s="10">
        <v>40285</v>
      </c>
      <c r="C143" s="7">
        <v>65.279499999999999</v>
      </c>
      <c r="D143" s="7">
        <v>0.78480000000000005</v>
      </c>
      <c r="E143" s="7">
        <v>15.6416</v>
      </c>
      <c r="F143" s="7">
        <v>3.5819000000000001</v>
      </c>
      <c r="G143" s="7">
        <v>0.1143</v>
      </c>
      <c r="H143" s="7">
        <v>1.0712999999999999</v>
      </c>
      <c r="I143" s="7">
        <v>3.0910000000000002</v>
      </c>
      <c r="J143" s="7">
        <v>4.2141000000000002</v>
      </c>
      <c r="K143" s="7">
        <v>3.7938000000000001</v>
      </c>
      <c r="L143" s="7">
        <v>0.1618</v>
      </c>
      <c r="M143" s="7" t="s">
        <v>16</v>
      </c>
      <c r="N143" s="9">
        <f t="shared" si="6"/>
        <v>97.734099999999998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>
      <c r="A144" s="16" t="s">
        <v>23</v>
      </c>
      <c r="B144" s="10">
        <v>40285</v>
      </c>
      <c r="C144" s="7">
        <v>66.454999999999998</v>
      </c>
      <c r="D144" s="7">
        <v>0.82989999999999997</v>
      </c>
      <c r="E144" s="7">
        <v>14.677300000000001</v>
      </c>
      <c r="F144" s="7">
        <v>3.2991999999999999</v>
      </c>
      <c r="G144" s="7">
        <v>0.17829999999999999</v>
      </c>
      <c r="H144" s="7">
        <v>0.81789999999999996</v>
      </c>
      <c r="I144" s="7">
        <v>2.3359999999999999</v>
      </c>
      <c r="J144" s="7">
        <v>4.0726000000000004</v>
      </c>
      <c r="K144" s="7">
        <v>4.4611000000000001</v>
      </c>
      <c r="L144" s="7">
        <v>0.13420000000000001</v>
      </c>
      <c r="M144" s="7" t="s">
        <v>16</v>
      </c>
      <c r="N144" s="9">
        <f t="shared" si="6"/>
        <v>97.261499999999984</v>
      </c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>
      <c r="A145" s="16" t="s">
        <v>23</v>
      </c>
      <c r="B145" s="10">
        <v>40285</v>
      </c>
      <c r="C145" s="7">
        <v>65.106999999999999</v>
      </c>
      <c r="D145" s="7">
        <v>0.89939999999999998</v>
      </c>
      <c r="E145" s="7">
        <v>15.2804</v>
      </c>
      <c r="F145" s="7">
        <v>4.0602</v>
      </c>
      <c r="G145" s="7">
        <v>0.18890000000000001</v>
      </c>
      <c r="H145" s="7">
        <v>1.1479999999999999</v>
      </c>
      <c r="I145" s="7">
        <v>2.8845999999999998</v>
      </c>
      <c r="J145" s="7">
        <v>4.1315999999999997</v>
      </c>
      <c r="K145" s="7">
        <v>4.1173999999999999</v>
      </c>
      <c r="L145" s="7">
        <v>0.25469999999999998</v>
      </c>
      <c r="M145" s="7" t="s">
        <v>16</v>
      </c>
      <c r="N145" s="9">
        <f t="shared" si="6"/>
        <v>98.072200000000009</v>
      </c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>
      <c r="A146" s="16" t="s">
        <v>23</v>
      </c>
      <c r="B146" s="10">
        <v>40285</v>
      </c>
      <c r="C146" s="7">
        <v>67.236400000000003</v>
      </c>
      <c r="D146" s="7">
        <v>0.85389999999999999</v>
      </c>
      <c r="E146" s="7">
        <v>14.9353</v>
      </c>
      <c r="F146" s="7">
        <v>3.3348</v>
      </c>
      <c r="G146" s="7">
        <v>0.1522</v>
      </c>
      <c r="H146" s="7">
        <v>0.84899999999999998</v>
      </c>
      <c r="I146" s="7">
        <v>2.4116</v>
      </c>
      <c r="J146" s="7">
        <v>4.1158000000000001</v>
      </c>
      <c r="K146" s="7">
        <v>4.2680999999999996</v>
      </c>
      <c r="L146" s="7">
        <v>0.11849999999999999</v>
      </c>
      <c r="M146" s="7" t="s">
        <v>16</v>
      </c>
      <c r="N146" s="9">
        <f t="shared" si="6"/>
        <v>98.275600000000011</v>
      </c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>
      <c r="A147" s="16" t="s">
        <v>23</v>
      </c>
      <c r="B147" s="10">
        <v>40285</v>
      </c>
      <c r="C147" s="7">
        <v>66.294399999999996</v>
      </c>
      <c r="D147" s="7">
        <v>0.7218</v>
      </c>
      <c r="E147" s="7">
        <v>13.892099999999999</v>
      </c>
      <c r="F147" s="7">
        <v>3.2642000000000002</v>
      </c>
      <c r="G147" s="7">
        <v>8.3299999999999999E-2</v>
      </c>
      <c r="H147" s="7">
        <v>0.57379999999999998</v>
      </c>
      <c r="I147" s="7">
        <v>1.6635</v>
      </c>
      <c r="J147" s="7">
        <v>3.4704999999999999</v>
      </c>
      <c r="K147" s="7">
        <v>5.4690000000000003</v>
      </c>
      <c r="L147" s="7">
        <v>0.13159999999999999</v>
      </c>
      <c r="M147" s="7" t="s">
        <v>16</v>
      </c>
      <c r="N147" s="9">
        <f t="shared" si="6"/>
        <v>95.5642</v>
      </c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>
      <c r="A148" s="16" t="s">
        <v>23</v>
      </c>
      <c r="B148" s="10">
        <v>40285</v>
      </c>
      <c r="C148" s="7">
        <v>67.557000000000002</v>
      </c>
      <c r="D148" s="7">
        <v>0.79379999999999995</v>
      </c>
      <c r="E148" s="7">
        <v>13.844099999999999</v>
      </c>
      <c r="F148" s="7">
        <v>3.5619000000000001</v>
      </c>
      <c r="G148" s="7">
        <v>0.1051</v>
      </c>
      <c r="H148" s="7">
        <v>0.74439999999999995</v>
      </c>
      <c r="I148" s="7">
        <v>1.9562999999999999</v>
      </c>
      <c r="J148" s="7">
        <v>4.0659000000000001</v>
      </c>
      <c r="K148" s="7">
        <v>4.6946000000000003</v>
      </c>
      <c r="L148" s="7">
        <v>0.1769</v>
      </c>
      <c r="M148" s="7" t="s">
        <v>16</v>
      </c>
      <c r="N148" s="9">
        <f t="shared" si="6"/>
        <v>97.499999999999986</v>
      </c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>
      <c r="A149" s="16" t="s">
        <v>23</v>
      </c>
      <c r="B149" s="10">
        <v>40285</v>
      </c>
      <c r="C149" s="7">
        <v>68.317400000000006</v>
      </c>
      <c r="D149" s="7">
        <v>0.75980000000000003</v>
      </c>
      <c r="E149" s="7">
        <v>14.0329</v>
      </c>
      <c r="F149" s="7">
        <v>3.1812</v>
      </c>
      <c r="G149" s="7">
        <v>0.12559999999999999</v>
      </c>
      <c r="H149" s="7">
        <v>0.65429999999999999</v>
      </c>
      <c r="I149" s="7">
        <v>1.9028</v>
      </c>
      <c r="J149" s="7">
        <v>4.2697000000000003</v>
      </c>
      <c r="K149" s="7">
        <v>4.6966000000000001</v>
      </c>
      <c r="L149" s="7">
        <v>0.15310000000000001</v>
      </c>
      <c r="M149" s="7" t="s">
        <v>16</v>
      </c>
      <c r="N149" s="9">
        <f t="shared" si="6"/>
        <v>98.093400000000017</v>
      </c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>
      <c r="A150" s="16" t="s">
        <v>23</v>
      </c>
      <c r="B150" s="10">
        <v>40285</v>
      </c>
      <c r="C150" s="7">
        <v>67.942099999999996</v>
      </c>
      <c r="D150" s="7">
        <v>0.78769999999999996</v>
      </c>
      <c r="E150" s="7">
        <v>14.080299999999999</v>
      </c>
      <c r="F150" s="7">
        <v>3.2174</v>
      </c>
      <c r="G150" s="7">
        <v>9.0899999999999995E-2</v>
      </c>
      <c r="H150" s="7">
        <v>0.71350000000000002</v>
      </c>
      <c r="I150" s="7">
        <v>2.0251999999999999</v>
      </c>
      <c r="J150" s="7">
        <v>4.2328000000000001</v>
      </c>
      <c r="K150" s="7">
        <v>4.6603000000000003</v>
      </c>
      <c r="L150" s="7">
        <v>0.1588</v>
      </c>
      <c r="M150" s="7" t="s">
        <v>16</v>
      </c>
      <c r="N150" s="9">
        <f t="shared" si="6"/>
        <v>97.908999999999992</v>
      </c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>
      <c r="A151" s="16" t="s">
        <v>23</v>
      </c>
      <c r="B151" s="10">
        <v>40285</v>
      </c>
      <c r="C151" s="7">
        <v>66.5471</v>
      </c>
      <c r="D151" s="7">
        <v>0.74639999999999995</v>
      </c>
      <c r="E151" s="7">
        <v>14.118</v>
      </c>
      <c r="F151" s="7">
        <v>2.6680999999999999</v>
      </c>
      <c r="G151" s="7">
        <v>0.16500000000000001</v>
      </c>
      <c r="H151" s="7">
        <v>0.61060000000000003</v>
      </c>
      <c r="I151" s="7">
        <v>1.8861000000000001</v>
      </c>
      <c r="J151" s="7">
        <v>3.8628</v>
      </c>
      <c r="K151" s="7">
        <v>4.6802999999999999</v>
      </c>
      <c r="L151" s="7">
        <v>0.1043</v>
      </c>
      <c r="M151" s="7" t="s">
        <v>16</v>
      </c>
      <c r="N151" s="9">
        <f t="shared" si="6"/>
        <v>95.388699999999986</v>
      </c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>
      <c r="A152" s="16" t="s">
        <v>23</v>
      </c>
      <c r="B152" s="10">
        <v>40285</v>
      </c>
      <c r="C152" s="7">
        <v>64.535399999999996</v>
      </c>
      <c r="D152" s="7">
        <v>0.98670000000000002</v>
      </c>
      <c r="E152" s="7">
        <v>15.610300000000001</v>
      </c>
      <c r="F152" s="7">
        <v>4.2710999999999997</v>
      </c>
      <c r="G152" s="7">
        <v>0.13009999999999999</v>
      </c>
      <c r="H152" s="7">
        <v>1.3220000000000001</v>
      </c>
      <c r="I152" s="7">
        <v>3.3517000000000001</v>
      </c>
      <c r="J152" s="7">
        <v>4.1093999999999999</v>
      </c>
      <c r="K152" s="7">
        <v>4.0350000000000001</v>
      </c>
      <c r="L152" s="7">
        <v>0.2462</v>
      </c>
      <c r="M152" s="7" t="s">
        <v>16</v>
      </c>
      <c r="N152" s="9">
        <f t="shared" si="6"/>
        <v>98.597899999999981</v>
      </c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>
      <c r="A153" s="16" t="s">
        <v>23</v>
      </c>
      <c r="B153" s="10">
        <v>40285</v>
      </c>
      <c r="C153" s="7">
        <v>67.098600000000005</v>
      </c>
      <c r="D153" s="7">
        <v>0.83230000000000004</v>
      </c>
      <c r="E153" s="7">
        <v>14.649800000000001</v>
      </c>
      <c r="F153" s="7">
        <v>3.6556000000000002</v>
      </c>
      <c r="G153" s="7">
        <v>5.2999999999999999E-2</v>
      </c>
      <c r="H153" s="7">
        <v>0.90510000000000002</v>
      </c>
      <c r="I153" s="7">
        <v>2.3944000000000001</v>
      </c>
      <c r="J153" s="7">
        <v>4.1214000000000004</v>
      </c>
      <c r="K153" s="7">
        <v>4.3689</v>
      </c>
      <c r="L153" s="7">
        <v>0.16869999999999999</v>
      </c>
      <c r="M153" s="7" t="s">
        <v>16</v>
      </c>
      <c r="N153" s="9">
        <f t="shared" si="6"/>
        <v>98.247800000000012</v>
      </c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>
      <c r="A154" s="16" t="s">
        <v>23</v>
      </c>
      <c r="B154" s="10">
        <v>40285</v>
      </c>
      <c r="C154" s="7">
        <v>67.592699999999994</v>
      </c>
      <c r="D154" s="7">
        <v>0.85160000000000002</v>
      </c>
      <c r="E154" s="7">
        <v>14.8058</v>
      </c>
      <c r="F154" s="7">
        <v>3.4577</v>
      </c>
      <c r="G154" s="7">
        <v>6.7299999999999999E-2</v>
      </c>
      <c r="H154" s="7">
        <v>0.89649999999999996</v>
      </c>
      <c r="I154" s="7">
        <v>2.3607</v>
      </c>
      <c r="J154" s="7">
        <v>4.2148000000000003</v>
      </c>
      <c r="K154" s="7">
        <v>4.4055</v>
      </c>
      <c r="L154" s="7">
        <v>0.157</v>
      </c>
      <c r="M154" s="7" t="s">
        <v>16</v>
      </c>
      <c r="N154" s="9">
        <f t="shared" si="6"/>
        <v>98.809600000000003</v>
      </c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>
      <c r="A155" s="16" t="s">
        <v>23</v>
      </c>
      <c r="B155" s="10">
        <v>40285</v>
      </c>
      <c r="C155" s="7">
        <v>67.052000000000007</v>
      </c>
      <c r="D155" s="7">
        <v>0.82789999999999997</v>
      </c>
      <c r="E155" s="7">
        <v>14.710100000000001</v>
      </c>
      <c r="F155" s="7">
        <v>3.6065</v>
      </c>
      <c r="G155" s="7">
        <v>0.12859999999999999</v>
      </c>
      <c r="H155" s="7">
        <v>0.85929999999999995</v>
      </c>
      <c r="I155" s="7">
        <v>2.3172999999999999</v>
      </c>
      <c r="J155" s="7">
        <v>4.1588000000000003</v>
      </c>
      <c r="K155" s="7">
        <v>4.5229999999999997</v>
      </c>
      <c r="L155" s="7">
        <v>0.15989999999999999</v>
      </c>
      <c r="M155" s="7" t="s">
        <v>16</v>
      </c>
      <c r="N155" s="9">
        <f t="shared" si="6"/>
        <v>98.343400000000003</v>
      </c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>
      <c r="A156" s="16" t="s">
        <v>23</v>
      </c>
      <c r="B156" s="10">
        <v>43214</v>
      </c>
      <c r="C156" s="7">
        <v>68.010000000000005</v>
      </c>
      <c r="D156" s="7">
        <v>0.82</v>
      </c>
      <c r="E156" s="7">
        <v>14.25</v>
      </c>
      <c r="F156" s="7">
        <v>3.34</v>
      </c>
      <c r="G156" s="7">
        <v>0.1</v>
      </c>
      <c r="H156" s="7">
        <v>0.56999999999999995</v>
      </c>
      <c r="I156" s="7">
        <v>1.71</v>
      </c>
      <c r="J156" s="7">
        <v>4.12</v>
      </c>
      <c r="K156" s="7">
        <v>4.78</v>
      </c>
      <c r="L156" s="7">
        <v>0.15</v>
      </c>
      <c r="M156" s="7" t="s">
        <v>16</v>
      </c>
      <c r="N156" s="9">
        <f t="shared" si="6"/>
        <v>97.85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>
      <c r="A157" s="16" t="s">
        <v>23</v>
      </c>
      <c r="B157" s="10">
        <v>43214</v>
      </c>
      <c r="C157" s="7">
        <v>68.36</v>
      </c>
      <c r="D157" s="7">
        <v>0.81</v>
      </c>
      <c r="E157" s="7">
        <v>14.9</v>
      </c>
      <c r="F157" s="7">
        <v>3.51</v>
      </c>
      <c r="G157" s="7">
        <v>0.03</v>
      </c>
      <c r="H157" s="7">
        <v>0.79</v>
      </c>
      <c r="I157" s="7">
        <v>2.23</v>
      </c>
      <c r="J157" s="7">
        <v>3.79</v>
      </c>
      <c r="K157" s="7">
        <v>4.75</v>
      </c>
      <c r="L157" s="7">
        <v>0.15</v>
      </c>
      <c r="M157" s="7" t="s">
        <v>16</v>
      </c>
      <c r="N157" s="9">
        <f t="shared" si="6"/>
        <v>99.320000000000036</v>
      </c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>
      <c r="A158" s="16" t="s">
        <v>23</v>
      </c>
      <c r="B158" s="10">
        <v>43214</v>
      </c>
      <c r="C158" s="7">
        <v>66.8</v>
      </c>
      <c r="D158" s="7">
        <v>0.79</v>
      </c>
      <c r="E158" s="7">
        <v>15.06</v>
      </c>
      <c r="F158" s="7">
        <v>3.7</v>
      </c>
      <c r="G158" s="7">
        <v>0.08</v>
      </c>
      <c r="H158" s="7">
        <v>0.95</v>
      </c>
      <c r="I158" s="7">
        <v>2.5299999999999998</v>
      </c>
      <c r="J158" s="7">
        <v>4.0199999999999996</v>
      </c>
      <c r="K158" s="7">
        <v>4.2300000000000004</v>
      </c>
      <c r="L158" s="7">
        <v>0.24</v>
      </c>
      <c r="M158" s="7" t="s">
        <v>16</v>
      </c>
      <c r="N158" s="9">
        <f t="shared" si="6"/>
        <v>98.4</v>
      </c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>
      <c r="A159" s="16" t="s">
        <v>23</v>
      </c>
      <c r="B159" s="10">
        <v>43214</v>
      </c>
      <c r="C159" s="7">
        <v>67.58</v>
      </c>
      <c r="D159" s="7">
        <v>0.76</v>
      </c>
      <c r="E159" s="7">
        <v>15.31</v>
      </c>
      <c r="F159" s="7">
        <v>3.36</v>
      </c>
      <c r="G159" s="7">
        <v>0.08</v>
      </c>
      <c r="H159" s="7">
        <v>0.91</v>
      </c>
      <c r="I159" s="7">
        <v>2.5099999999999998</v>
      </c>
      <c r="J159" s="7">
        <v>3.99</v>
      </c>
      <c r="K159" s="7">
        <v>4.3600000000000003</v>
      </c>
      <c r="L159" s="7">
        <v>0.19</v>
      </c>
      <c r="M159" s="7" t="s">
        <v>16</v>
      </c>
      <c r="N159" s="9">
        <f t="shared" si="6"/>
        <v>99.05</v>
      </c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>
      <c r="A160" s="16" t="s">
        <v>23</v>
      </c>
      <c r="B160" s="10">
        <v>43214</v>
      </c>
      <c r="C160" s="7">
        <v>64.819999999999993</v>
      </c>
      <c r="D160" s="7">
        <v>0.88</v>
      </c>
      <c r="E160" s="7">
        <v>15.43</v>
      </c>
      <c r="F160" s="7">
        <v>4.26</v>
      </c>
      <c r="G160" s="7">
        <v>0.12</v>
      </c>
      <c r="H160" s="7">
        <v>1.37</v>
      </c>
      <c r="I160" s="7">
        <v>3.41</v>
      </c>
      <c r="J160" s="7">
        <v>4.29</v>
      </c>
      <c r="K160" s="7">
        <v>3.71</v>
      </c>
      <c r="L160" s="7">
        <v>0.32</v>
      </c>
      <c r="M160" s="7" t="s">
        <v>16</v>
      </c>
      <c r="N160" s="9">
        <f t="shared" si="6"/>
        <v>98.61</v>
      </c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>
      <c r="A161" s="16" t="s">
        <v>23</v>
      </c>
      <c r="B161" s="10">
        <v>43214</v>
      </c>
      <c r="C161" s="7">
        <v>65.260000000000005</v>
      </c>
      <c r="D161" s="7">
        <v>0.96</v>
      </c>
      <c r="E161" s="7">
        <v>15.47</v>
      </c>
      <c r="F161" s="7">
        <v>4.21</v>
      </c>
      <c r="G161" s="7">
        <v>0.12</v>
      </c>
      <c r="H161" s="7">
        <v>1.1599999999999999</v>
      </c>
      <c r="I161" s="7">
        <v>3.12</v>
      </c>
      <c r="J161" s="7">
        <v>3.85</v>
      </c>
      <c r="K161" s="7">
        <v>4.1100000000000003</v>
      </c>
      <c r="L161" s="7">
        <v>0.25</v>
      </c>
      <c r="M161" s="7" t="s">
        <v>16</v>
      </c>
      <c r="N161" s="9">
        <f t="shared" si="6"/>
        <v>98.509999999999991</v>
      </c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>
      <c r="A162" s="16" t="s">
        <v>23</v>
      </c>
      <c r="B162" s="10">
        <v>43214</v>
      </c>
      <c r="C162" s="7">
        <v>65.34</v>
      </c>
      <c r="D162" s="7">
        <v>0.88</v>
      </c>
      <c r="E162" s="7">
        <v>15.59</v>
      </c>
      <c r="F162" s="7">
        <v>4.12</v>
      </c>
      <c r="G162" s="7">
        <v>0.09</v>
      </c>
      <c r="H162" s="7">
        <v>1.08</v>
      </c>
      <c r="I162" s="7">
        <v>3.21</v>
      </c>
      <c r="J162" s="7">
        <v>3.92</v>
      </c>
      <c r="K162" s="7">
        <v>3.97</v>
      </c>
      <c r="L162" s="7">
        <v>0.3</v>
      </c>
      <c r="M162" s="7" t="s">
        <v>16</v>
      </c>
      <c r="N162" s="9">
        <f t="shared" si="6"/>
        <v>98.5</v>
      </c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>
      <c r="A163" s="16" t="s">
        <v>23</v>
      </c>
      <c r="B163" s="10">
        <v>43214</v>
      </c>
      <c r="C163" s="7">
        <v>66.73</v>
      </c>
      <c r="D163" s="7">
        <v>0.82</v>
      </c>
      <c r="E163" s="7">
        <v>15.6</v>
      </c>
      <c r="F163" s="7">
        <v>4.01</v>
      </c>
      <c r="G163" s="7">
        <v>0.14000000000000001</v>
      </c>
      <c r="H163" s="7">
        <v>1.0900000000000001</v>
      </c>
      <c r="I163" s="7">
        <v>2.82</v>
      </c>
      <c r="J163" s="7">
        <v>4.0199999999999996</v>
      </c>
      <c r="K163" s="7">
        <v>4.0999999999999996</v>
      </c>
      <c r="L163" s="7">
        <v>0.27</v>
      </c>
      <c r="M163" s="7" t="s">
        <v>16</v>
      </c>
      <c r="N163" s="9">
        <f t="shared" si="6"/>
        <v>99.59999999999998</v>
      </c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>
      <c r="A164" s="5" t="s">
        <v>24</v>
      </c>
      <c r="B164" s="10">
        <v>43214</v>
      </c>
      <c r="C164" s="7">
        <v>60.95</v>
      </c>
      <c r="D164" s="7">
        <v>1.07</v>
      </c>
      <c r="E164" s="7">
        <v>15.87</v>
      </c>
      <c r="F164" s="7">
        <v>5.71</v>
      </c>
      <c r="G164" s="7">
        <v>0.14000000000000001</v>
      </c>
      <c r="H164" s="7">
        <v>2.04</v>
      </c>
      <c r="I164" s="7">
        <v>4.95</v>
      </c>
      <c r="J164" s="7">
        <v>3.78</v>
      </c>
      <c r="K164" s="7">
        <v>2.97</v>
      </c>
      <c r="L164" s="7">
        <v>0.38</v>
      </c>
      <c r="M164" s="7" t="s">
        <v>16</v>
      </c>
      <c r="N164" s="9">
        <f t="shared" si="6"/>
        <v>97.86</v>
      </c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>
      <c r="A165" s="5" t="s">
        <v>24</v>
      </c>
      <c r="B165" s="10">
        <v>43214</v>
      </c>
      <c r="C165" s="7">
        <v>60.68</v>
      </c>
      <c r="D165" s="7">
        <v>1.1100000000000001</v>
      </c>
      <c r="E165" s="7">
        <v>15.93</v>
      </c>
      <c r="F165" s="7">
        <v>6.47</v>
      </c>
      <c r="G165" s="7">
        <v>0.16</v>
      </c>
      <c r="H165" s="7">
        <v>2.19</v>
      </c>
      <c r="I165" s="7">
        <v>4.9800000000000004</v>
      </c>
      <c r="J165" s="7">
        <v>3.49</v>
      </c>
      <c r="K165" s="7">
        <v>2.97</v>
      </c>
      <c r="L165" s="7">
        <v>0.33</v>
      </c>
      <c r="M165" s="7" t="s">
        <v>16</v>
      </c>
      <c r="N165" s="9">
        <f t="shared" si="6"/>
        <v>98.309999999999988</v>
      </c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>
      <c r="N166" s="9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>
      <c r="A167" s="5" t="s">
        <v>25</v>
      </c>
      <c r="B167" s="10">
        <v>40285</v>
      </c>
      <c r="C167" s="7">
        <v>74.136600000000001</v>
      </c>
      <c r="D167" s="7">
        <v>0.1007</v>
      </c>
      <c r="E167" s="7">
        <v>11.5665</v>
      </c>
      <c r="F167" s="7">
        <v>1.0699000000000001</v>
      </c>
      <c r="G167" s="7">
        <v>8.5000000000000006E-3</v>
      </c>
      <c r="H167" s="7">
        <v>0.13389999999999999</v>
      </c>
      <c r="I167" s="7">
        <v>1.0215000000000001</v>
      </c>
      <c r="J167" s="7">
        <v>3.4361000000000002</v>
      </c>
      <c r="K167" s="7">
        <v>3.3953000000000002</v>
      </c>
      <c r="L167" s="7">
        <v>8.0999999999999996E-3</v>
      </c>
      <c r="M167" s="7" t="s">
        <v>16</v>
      </c>
      <c r="N167" s="9">
        <f t="shared" ref="N167:N180" si="7">SUM(C167:M167)</f>
        <v>94.877100000000013</v>
      </c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>
      <c r="A168" s="5" t="s">
        <v>25</v>
      </c>
      <c r="B168" s="10">
        <v>40285</v>
      </c>
      <c r="C168" s="7">
        <v>74.373900000000006</v>
      </c>
      <c r="D168" s="7">
        <v>6.7100000000000007E-2</v>
      </c>
      <c r="E168" s="7">
        <v>11.9467</v>
      </c>
      <c r="F168" s="7">
        <v>0.81079999999999997</v>
      </c>
      <c r="G168" s="7">
        <v>1.95E-2</v>
      </c>
      <c r="H168" s="7">
        <v>7.8700000000000006E-2</v>
      </c>
      <c r="I168" s="7">
        <v>0.77539999999999998</v>
      </c>
      <c r="J168" s="7">
        <v>3.4885000000000002</v>
      </c>
      <c r="K168" s="7">
        <v>3.7700999999999998</v>
      </c>
      <c r="L168" s="7">
        <v>0</v>
      </c>
      <c r="M168" s="7" t="s">
        <v>16</v>
      </c>
      <c r="N168" s="9">
        <f t="shared" si="7"/>
        <v>95.330699999999993</v>
      </c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>
      <c r="A169" s="5" t="s">
        <v>25</v>
      </c>
      <c r="B169" s="10">
        <v>40285</v>
      </c>
      <c r="C169" s="7">
        <v>74.710099999999997</v>
      </c>
      <c r="D169" s="7">
        <v>0.1217</v>
      </c>
      <c r="E169" s="7">
        <v>12.0151</v>
      </c>
      <c r="F169" s="7">
        <v>0.86109999999999998</v>
      </c>
      <c r="G169" s="7">
        <v>7.3499999999999996E-2</v>
      </c>
      <c r="H169" s="7">
        <v>9.1499999999999998E-2</v>
      </c>
      <c r="I169" s="7">
        <v>0.9153</v>
      </c>
      <c r="J169" s="7">
        <v>3.5476000000000001</v>
      </c>
      <c r="K169" s="7">
        <v>3.7902</v>
      </c>
      <c r="L169" s="7">
        <v>1.8800000000000001E-2</v>
      </c>
      <c r="M169" s="7" t="s">
        <v>16</v>
      </c>
      <c r="N169" s="9">
        <f t="shared" si="7"/>
        <v>96.144899999999993</v>
      </c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>
      <c r="A170" s="5" t="s">
        <v>25</v>
      </c>
      <c r="B170" s="10">
        <v>40285</v>
      </c>
      <c r="C170" s="7">
        <v>74.145700000000005</v>
      </c>
      <c r="D170" s="7">
        <v>9.3899999999999997E-2</v>
      </c>
      <c r="E170" s="7">
        <v>11.524900000000001</v>
      </c>
      <c r="F170" s="7">
        <v>1.0677000000000001</v>
      </c>
      <c r="G170" s="7">
        <v>0</v>
      </c>
      <c r="H170" s="7">
        <v>0.12</v>
      </c>
      <c r="I170" s="7">
        <v>1.0412999999999999</v>
      </c>
      <c r="J170" s="7">
        <v>3.4769999999999999</v>
      </c>
      <c r="K170" s="7">
        <v>3.3925000000000001</v>
      </c>
      <c r="L170" s="7">
        <v>0</v>
      </c>
      <c r="M170" s="7" t="s">
        <v>16</v>
      </c>
      <c r="N170" s="9">
        <f t="shared" si="7"/>
        <v>94.863000000000028</v>
      </c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>
      <c r="A171" s="5" t="s">
        <v>25</v>
      </c>
      <c r="B171" s="10">
        <v>40285</v>
      </c>
      <c r="C171" s="7">
        <v>75.0184</v>
      </c>
      <c r="D171" s="7">
        <v>9.4500000000000001E-2</v>
      </c>
      <c r="E171" s="7">
        <v>12.0251</v>
      </c>
      <c r="F171" s="7">
        <v>1.1027</v>
      </c>
      <c r="G171" s="7">
        <v>0.11169999999999999</v>
      </c>
      <c r="H171" s="7">
        <v>0.12520000000000001</v>
      </c>
      <c r="I171" s="7">
        <v>1.0213000000000001</v>
      </c>
      <c r="J171" s="7">
        <v>3.6777000000000002</v>
      </c>
      <c r="K171" s="7">
        <v>3.5425</v>
      </c>
      <c r="L171" s="7">
        <v>0</v>
      </c>
      <c r="M171" s="7" t="s">
        <v>16</v>
      </c>
      <c r="N171" s="9">
        <f t="shared" si="7"/>
        <v>96.719099999999997</v>
      </c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>
      <c r="A172" s="5" t="s">
        <v>25</v>
      </c>
      <c r="B172" s="10">
        <v>40285</v>
      </c>
      <c r="C172" s="7">
        <v>74.854100000000003</v>
      </c>
      <c r="D172" s="7">
        <v>0.1009</v>
      </c>
      <c r="E172" s="7">
        <v>11.996</v>
      </c>
      <c r="F172" s="7">
        <v>1.0653999999999999</v>
      </c>
      <c r="G172" s="7">
        <v>6.6799999999999998E-2</v>
      </c>
      <c r="H172" s="7">
        <v>0.1024</v>
      </c>
      <c r="I172" s="7">
        <v>0.98850000000000005</v>
      </c>
      <c r="J172" s="7">
        <v>3.3595000000000002</v>
      </c>
      <c r="K172" s="7">
        <v>3.4861</v>
      </c>
      <c r="L172" s="7">
        <v>0</v>
      </c>
      <c r="M172" s="7" t="s">
        <v>16</v>
      </c>
      <c r="N172" s="9">
        <f t="shared" si="7"/>
        <v>96.019699999999986</v>
      </c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>
      <c r="A173" s="5" t="s">
        <v>25</v>
      </c>
      <c r="B173" s="10">
        <v>40285</v>
      </c>
      <c r="C173" s="7">
        <v>75.1434</v>
      </c>
      <c r="D173" s="7">
        <v>0.1072</v>
      </c>
      <c r="E173" s="7">
        <v>11.7813</v>
      </c>
      <c r="F173" s="7">
        <v>1.1366000000000001</v>
      </c>
      <c r="G173" s="7">
        <v>8.3999999999999995E-3</v>
      </c>
      <c r="H173" s="7">
        <v>0.124</v>
      </c>
      <c r="I173" s="7">
        <v>1.0651999999999999</v>
      </c>
      <c r="J173" s="7">
        <v>3.4965999999999999</v>
      </c>
      <c r="K173" s="7">
        <v>3.3653</v>
      </c>
      <c r="L173" s="7">
        <v>1.7999999999999999E-2</v>
      </c>
      <c r="M173" s="7" t="s">
        <v>16</v>
      </c>
      <c r="N173" s="9">
        <f t="shared" si="7"/>
        <v>96.246000000000009</v>
      </c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>
      <c r="A174" s="5" t="s">
        <v>25</v>
      </c>
      <c r="B174" s="10">
        <v>40285</v>
      </c>
      <c r="C174" s="7">
        <v>74.774000000000001</v>
      </c>
      <c r="D174" s="7">
        <v>0.13469999999999999</v>
      </c>
      <c r="E174" s="7">
        <v>11.8637</v>
      </c>
      <c r="F174" s="7">
        <v>0.91180000000000005</v>
      </c>
      <c r="G174" s="7">
        <v>4.7300000000000002E-2</v>
      </c>
      <c r="H174" s="7">
        <v>0.13250000000000001</v>
      </c>
      <c r="I174" s="7">
        <v>1.0136000000000001</v>
      </c>
      <c r="J174" s="7">
        <v>3.4476</v>
      </c>
      <c r="K174" s="7">
        <v>3.5331000000000001</v>
      </c>
      <c r="L174" s="7">
        <v>2.92E-2</v>
      </c>
      <c r="M174" s="7" t="s">
        <v>16</v>
      </c>
      <c r="N174" s="9">
        <f t="shared" si="7"/>
        <v>95.887499999999989</v>
      </c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>
      <c r="A175" s="5" t="s">
        <v>25</v>
      </c>
      <c r="B175" s="10">
        <v>40285</v>
      </c>
      <c r="C175" s="7">
        <v>74.941400000000002</v>
      </c>
      <c r="D175" s="7">
        <v>8.5800000000000001E-2</v>
      </c>
      <c r="E175" s="7">
        <v>12.0067</v>
      </c>
      <c r="F175" s="7">
        <v>0.9929</v>
      </c>
      <c r="G175" s="7">
        <v>2.1100000000000001E-2</v>
      </c>
      <c r="H175" s="7">
        <v>0.1066</v>
      </c>
      <c r="I175" s="7">
        <v>1.0556000000000001</v>
      </c>
      <c r="J175" s="7">
        <v>3.5251999999999999</v>
      </c>
      <c r="K175" s="7">
        <v>3.5436000000000001</v>
      </c>
      <c r="L175" s="7">
        <v>1.5800000000000002E-2</v>
      </c>
      <c r="M175" s="7" t="s">
        <v>16</v>
      </c>
      <c r="N175" s="9">
        <f t="shared" si="7"/>
        <v>96.294700000000006</v>
      </c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>
      <c r="A176" s="5" t="s">
        <v>25</v>
      </c>
      <c r="B176" s="10">
        <v>40285</v>
      </c>
      <c r="C176" s="7">
        <v>73.3626</v>
      </c>
      <c r="D176" s="7">
        <v>8.9499999999999996E-2</v>
      </c>
      <c r="E176" s="7">
        <v>11.728199999999999</v>
      </c>
      <c r="F176" s="7">
        <v>0.99229999999999996</v>
      </c>
      <c r="G176" s="7">
        <v>8.3699999999999997E-2</v>
      </c>
      <c r="H176" s="7">
        <v>0.11070000000000001</v>
      </c>
      <c r="I176" s="7">
        <v>1.0931</v>
      </c>
      <c r="J176" s="7">
        <v>3.2181999999999999</v>
      </c>
      <c r="K176" s="7">
        <v>3.4199000000000002</v>
      </c>
      <c r="L176" s="7">
        <v>7.7999999999999996E-3</v>
      </c>
      <c r="M176" s="7" t="s">
        <v>16</v>
      </c>
      <c r="N176" s="9">
        <f t="shared" si="7"/>
        <v>94.105999999999995</v>
      </c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>
      <c r="A177" s="5" t="s">
        <v>25</v>
      </c>
      <c r="B177" s="10">
        <v>40285</v>
      </c>
      <c r="C177" s="7">
        <v>74.806899999999999</v>
      </c>
      <c r="D177" s="7">
        <v>0.14799999999999999</v>
      </c>
      <c r="E177" s="7">
        <v>11.472799999999999</v>
      </c>
      <c r="F177" s="7">
        <v>0.97450000000000003</v>
      </c>
      <c r="G177" s="7">
        <v>0</v>
      </c>
      <c r="H177" s="7">
        <v>0.11210000000000001</v>
      </c>
      <c r="I177" s="7">
        <v>0.96240000000000003</v>
      </c>
      <c r="J177" s="7">
        <v>3.4838</v>
      </c>
      <c r="K177" s="7">
        <v>3.6063000000000001</v>
      </c>
      <c r="L177" s="7">
        <v>2.2499999999999999E-2</v>
      </c>
      <c r="M177" s="7" t="s">
        <v>16</v>
      </c>
      <c r="N177" s="9">
        <f t="shared" si="7"/>
        <v>95.589299999999994</v>
      </c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>
      <c r="A178" s="5" t="s">
        <v>25</v>
      </c>
      <c r="B178" s="10">
        <v>40285</v>
      </c>
      <c r="C178" s="7">
        <v>73.902000000000001</v>
      </c>
      <c r="D178" s="7">
        <v>8.7800000000000003E-2</v>
      </c>
      <c r="E178" s="7">
        <v>11.5824</v>
      </c>
      <c r="F178" s="7">
        <v>1.1183000000000001</v>
      </c>
      <c r="G178" s="7">
        <v>2.9600000000000001E-2</v>
      </c>
      <c r="H178" s="7">
        <v>0.16300000000000001</v>
      </c>
      <c r="I178" s="7">
        <v>1.0802</v>
      </c>
      <c r="J178" s="7">
        <v>3.2633000000000001</v>
      </c>
      <c r="K178" s="7">
        <v>3.4641999999999999</v>
      </c>
      <c r="L178" s="7">
        <v>0</v>
      </c>
      <c r="M178" s="7" t="s">
        <v>16</v>
      </c>
      <c r="N178" s="9">
        <f t="shared" si="7"/>
        <v>94.690800000000024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>
      <c r="A179" s="5" t="s">
        <v>25</v>
      </c>
      <c r="B179" s="10">
        <v>40285</v>
      </c>
      <c r="C179" s="7">
        <v>74.885300000000001</v>
      </c>
      <c r="D179" s="7">
        <v>8.9300000000000004E-2</v>
      </c>
      <c r="E179" s="7">
        <v>11.8308</v>
      </c>
      <c r="F179" s="7">
        <v>1.0502</v>
      </c>
      <c r="G179" s="7">
        <v>0.10580000000000001</v>
      </c>
      <c r="H179" s="7">
        <v>0.14449999999999999</v>
      </c>
      <c r="I179" s="7">
        <v>0.97509999999999997</v>
      </c>
      <c r="J179" s="7">
        <v>3.4238</v>
      </c>
      <c r="K179" s="7">
        <v>3.5247000000000002</v>
      </c>
      <c r="L179" s="7">
        <v>5.57E-2</v>
      </c>
      <c r="M179" s="7" t="s">
        <v>16</v>
      </c>
      <c r="N179" s="9">
        <f t="shared" si="7"/>
        <v>96.085199999999986</v>
      </c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>
      <c r="A180" s="5" t="s">
        <v>25</v>
      </c>
      <c r="B180" s="10">
        <v>40285</v>
      </c>
      <c r="C180" s="7">
        <v>74.305999999999997</v>
      </c>
      <c r="D180" s="7">
        <v>9.8000000000000004E-2</v>
      </c>
      <c r="E180" s="7">
        <v>11.6418</v>
      </c>
      <c r="F180" s="7">
        <v>1.1215999999999999</v>
      </c>
      <c r="G180" s="7">
        <v>0.1142</v>
      </c>
      <c r="H180" s="7">
        <v>8.5300000000000001E-2</v>
      </c>
      <c r="I180" s="7">
        <v>1.0041</v>
      </c>
      <c r="J180" s="7">
        <v>3.4539</v>
      </c>
      <c r="K180" s="7">
        <v>3.4066999999999998</v>
      </c>
      <c r="L180" s="7">
        <v>3.6900000000000002E-2</v>
      </c>
      <c r="M180" s="7" t="s">
        <v>16</v>
      </c>
      <c r="N180" s="9">
        <f t="shared" si="7"/>
        <v>95.268500000000003</v>
      </c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>
      <c r="N181" s="9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>
      <c r="A182" s="5" t="s">
        <v>26</v>
      </c>
      <c r="B182" s="10">
        <v>43213</v>
      </c>
      <c r="C182" s="7">
        <v>74.461699999999993</v>
      </c>
      <c r="D182" s="7">
        <v>0.10879999999999999</v>
      </c>
      <c r="E182" s="7">
        <v>11.791399999999999</v>
      </c>
      <c r="F182" s="7">
        <v>1.0190999999999999</v>
      </c>
      <c r="G182" s="7">
        <v>3.8300000000000001E-2</v>
      </c>
      <c r="H182" s="7">
        <v>0.12659999999999999</v>
      </c>
      <c r="I182" s="7">
        <v>1.0115000000000001</v>
      </c>
      <c r="J182" s="7">
        <v>3.3412999999999999</v>
      </c>
      <c r="K182" s="7">
        <v>3.5394999999999999</v>
      </c>
      <c r="L182" s="7">
        <v>3.0700000000000002E-2</v>
      </c>
      <c r="M182" s="7">
        <v>0.10979999999999999</v>
      </c>
      <c r="N182" s="9">
        <f t="shared" ref="N182:N200" si="8">SUM(C182:M182)</f>
        <v>95.578699999999998</v>
      </c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>
      <c r="A183" s="5" t="s">
        <v>26</v>
      </c>
      <c r="B183" s="10">
        <v>43213</v>
      </c>
      <c r="C183" s="7">
        <v>74.56</v>
      </c>
      <c r="D183" s="7">
        <v>0.11600000000000001</v>
      </c>
      <c r="E183" s="7">
        <v>11.939399999999999</v>
      </c>
      <c r="F183" s="7">
        <v>0.99490000000000001</v>
      </c>
      <c r="G183" s="7">
        <v>1.7899999999999999E-2</v>
      </c>
      <c r="H183" s="7">
        <v>0.13500000000000001</v>
      </c>
      <c r="I183" s="7">
        <v>0.97940000000000005</v>
      </c>
      <c r="J183" s="7">
        <v>3.4102000000000001</v>
      </c>
      <c r="K183" s="7">
        <v>3.3893</v>
      </c>
      <c r="L183" s="7">
        <v>2.7799999999999998E-2</v>
      </c>
      <c r="M183" s="7">
        <v>9.3299999999999994E-2</v>
      </c>
      <c r="N183" s="9">
        <f t="shared" si="8"/>
        <v>95.663200000000003</v>
      </c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>
      <c r="A184" s="5" t="s">
        <v>26</v>
      </c>
      <c r="B184" s="10">
        <v>43213</v>
      </c>
      <c r="C184" s="7">
        <v>74.154499999999999</v>
      </c>
      <c r="D184" s="7">
        <v>0.1706</v>
      </c>
      <c r="E184" s="7">
        <v>11.776300000000001</v>
      </c>
      <c r="F184" s="7">
        <v>1.0951</v>
      </c>
      <c r="G184" s="7">
        <v>0</v>
      </c>
      <c r="H184" s="7">
        <v>0.11559999999999999</v>
      </c>
      <c r="I184" s="7">
        <v>1.024</v>
      </c>
      <c r="J184" s="7">
        <v>3.2456999999999998</v>
      </c>
      <c r="K184" s="7">
        <v>3.4841000000000002</v>
      </c>
      <c r="L184" s="7">
        <v>0</v>
      </c>
      <c r="M184" s="7">
        <v>7.6200000000000004E-2</v>
      </c>
      <c r="N184" s="9">
        <f t="shared" si="8"/>
        <v>95.142099999999999</v>
      </c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>
      <c r="A185" s="5" t="s">
        <v>26</v>
      </c>
      <c r="B185" s="10">
        <v>43213</v>
      </c>
      <c r="C185" s="7">
        <v>75.119200000000006</v>
      </c>
      <c r="D185" s="7">
        <v>0.12959999999999999</v>
      </c>
      <c r="E185" s="7">
        <v>12.2875</v>
      </c>
      <c r="F185" s="7">
        <v>1.0427</v>
      </c>
      <c r="G185" s="7">
        <v>3.6400000000000002E-2</v>
      </c>
      <c r="H185" s="7">
        <v>0.11559999999999999</v>
      </c>
      <c r="I185" s="7">
        <v>0.95389999999999997</v>
      </c>
      <c r="J185" s="7">
        <v>3.2307000000000001</v>
      </c>
      <c r="K185" s="7">
        <v>3.4762</v>
      </c>
      <c r="L185" s="7">
        <v>4.1500000000000002E-2</v>
      </c>
      <c r="M185" s="7">
        <v>0.1074</v>
      </c>
      <c r="N185" s="9">
        <f t="shared" si="8"/>
        <v>96.540700000000001</v>
      </c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>
      <c r="A186" s="5" t="s">
        <v>26</v>
      </c>
      <c r="B186" s="10">
        <v>43213</v>
      </c>
      <c r="C186" s="7">
        <v>74.548199999999994</v>
      </c>
      <c r="D186" s="7">
        <v>0.1552</v>
      </c>
      <c r="E186" s="7">
        <v>11.8507</v>
      </c>
      <c r="F186" s="7">
        <v>1.1526000000000001</v>
      </c>
      <c r="G186" s="7">
        <v>0</v>
      </c>
      <c r="H186" s="7">
        <v>9.6199999999999994E-2</v>
      </c>
      <c r="I186" s="7">
        <v>0.96850000000000003</v>
      </c>
      <c r="J186" s="7">
        <v>3.1928999999999998</v>
      </c>
      <c r="K186" s="7">
        <v>3.2664</v>
      </c>
      <c r="L186" s="7">
        <v>1.49E-2</v>
      </c>
      <c r="M186" s="7">
        <v>0.13370000000000001</v>
      </c>
      <c r="N186" s="9">
        <f t="shared" si="8"/>
        <v>95.379300000000001</v>
      </c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>
      <c r="A187" s="5" t="s">
        <v>26</v>
      </c>
      <c r="B187" s="10">
        <v>43213</v>
      </c>
      <c r="C187" s="7">
        <v>74.593000000000004</v>
      </c>
      <c r="D187" s="7">
        <v>0.13059999999999999</v>
      </c>
      <c r="E187" s="7">
        <v>12.017099999999999</v>
      </c>
      <c r="F187" s="7">
        <v>1.0162</v>
      </c>
      <c r="G187" s="7">
        <v>4.5499999999999999E-2</v>
      </c>
      <c r="H187" s="7">
        <v>0.11749999999999999</v>
      </c>
      <c r="I187" s="7">
        <v>0.91139999999999999</v>
      </c>
      <c r="J187" s="7">
        <v>3.2383999999999999</v>
      </c>
      <c r="K187" s="7">
        <v>3.4581</v>
      </c>
      <c r="L187" s="7">
        <v>5.7000000000000002E-3</v>
      </c>
      <c r="M187" s="7">
        <v>0.1099</v>
      </c>
      <c r="N187" s="9">
        <f t="shared" si="8"/>
        <v>95.643400000000014</v>
      </c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>
      <c r="A188" s="5" t="s">
        <v>26</v>
      </c>
      <c r="B188" s="10">
        <v>43213</v>
      </c>
      <c r="C188" s="7">
        <v>75.119200000000006</v>
      </c>
      <c r="D188" s="7">
        <v>9.5799999999999996E-2</v>
      </c>
      <c r="E188" s="7">
        <v>11.9886</v>
      </c>
      <c r="F188" s="7">
        <v>1.0253000000000001</v>
      </c>
      <c r="G188" s="7">
        <v>0</v>
      </c>
      <c r="H188" s="7">
        <v>0.1114</v>
      </c>
      <c r="I188" s="7">
        <v>0.96760000000000002</v>
      </c>
      <c r="J188" s="7">
        <v>3.3887</v>
      </c>
      <c r="K188" s="7">
        <v>3.4464999999999999</v>
      </c>
      <c r="L188" s="7">
        <v>0</v>
      </c>
      <c r="M188" s="7">
        <v>0.1129</v>
      </c>
      <c r="N188" s="9">
        <f t="shared" si="8"/>
        <v>96.256000000000014</v>
      </c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>
      <c r="A189" s="5" t="s">
        <v>26</v>
      </c>
      <c r="B189" s="10">
        <v>43213</v>
      </c>
      <c r="C189" s="7">
        <v>71.951300000000003</v>
      </c>
      <c r="D189" s="7">
        <v>0.1384</v>
      </c>
      <c r="E189" s="7">
        <v>11.450200000000001</v>
      </c>
      <c r="F189" s="7">
        <v>0.87760000000000005</v>
      </c>
      <c r="G189" s="7">
        <v>4.5499999999999999E-2</v>
      </c>
      <c r="H189" s="7">
        <v>0.1215</v>
      </c>
      <c r="I189" s="7">
        <v>0.98129999999999995</v>
      </c>
      <c r="J189" s="7">
        <v>3.0263</v>
      </c>
      <c r="K189" s="7">
        <v>3.3948</v>
      </c>
      <c r="L189" s="7">
        <v>0</v>
      </c>
      <c r="M189" s="7">
        <v>0.1507</v>
      </c>
      <c r="N189" s="9">
        <f t="shared" si="8"/>
        <v>92.13760000000002</v>
      </c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>
      <c r="A190" s="5" t="s">
        <v>26</v>
      </c>
      <c r="B190" s="10">
        <v>43213</v>
      </c>
      <c r="C190" s="7">
        <v>74.951099999999997</v>
      </c>
      <c r="D190" s="7">
        <v>0.12089999999999999</v>
      </c>
      <c r="E190" s="7">
        <v>11.892799999999999</v>
      </c>
      <c r="F190" s="7">
        <v>0.98</v>
      </c>
      <c r="G190" s="7">
        <v>6.9199999999999998E-2</v>
      </c>
      <c r="H190" s="7">
        <v>0.1447</v>
      </c>
      <c r="I190" s="7">
        <v>0.92769999999999997</v>
      </c>
      <c r="J190" s="7">
        <v>3.3142999999999998</v>
      </c>
      <c r="K190" s="7">
        <v>3.4102999999999999</v>
      </c>
      <c r="L190" s="7">
        <v>1.55E-2</v>
      </c>
      <c r="M190" s="7">
        <v>0.10929999999999999</v>
      </c>
      <c r="N190" s="9">
        <f t="shared" si="8"/>
        <v>95.935800000000015</v>
      </c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>
      <c r="A191" s="5" t="s">
        <v>26</v>
      </c>
      <c r="B191" s="10">
        <v>43213</v>
      </c>
      <c r="C191" s="7">
        <v>73.113100000000003</v>
      </c>
      <c r="D191" s="7">
        <v>8.1000000000000003E-2</v>
      </c>
      <c r="E191" s="7">
        <v>11.8093</v>
      </c>
      <c r="F191" s="7">
        <v>1.0604</v>
      </c>
      <c r="G191" s="7">
        <v>4.1799999999999997E-2</v>
      </c>
      <c r="H191" s="7">
        <v>0.1024</v>
      </c>
      <c r="I191" s="7">
        <v>0.99299999999999999</v>
      </c>
      <c r="J191" s="7">
        <v>2.9161000000000001</v>
      </c>
      <c r="K191" s="7">
        <v>3.2961999999999998</v>
      </c>
      <c r="L191" s="7">
        <v>5.0500000000000003E-2</v>
      </c>
      <c r="M191" s="7">
        <v>0.1138</v>
      </c>
      <c r="N191" s="9">
        <f t="shared" si="8"/>
        <v>93.57759999999999</v>
      </c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>
      <c r="A192" s="5" t="s">
        <v>26</v>
      </c>
      <c r="B192" s="10">
        <v>43213</v>
      </c>
      <c r="C192" s="7">
        <v>73.726100000000002</v>
      </c>
      <c r="D192" s="7">
        <v>9.2299999999999993E-2</v>
      </c>
      <c r="E192" s="7">
        <v>12.048999999999999</v>
      </c>
      <c r="F192" s="7">
        <v>0.91859999999999997</v>
      </c>
      <c r="G192" s="7">
        <v>3.7000000000000002E-3</v>
      </c>
      <c r="H192" s="7">
        <v>0.1036</v>
      </c>
      <c r="I192" s="7">
        <v>1.0466</v>
      </c>
      <c r="J192" s="7">
        <v>3.1772999999999998</v>
      </c>
      <c r="K192" s="7">
        <v>3.4666999999999999</v>
      </c>
      <c r="L192" s="7">
        <v>0</v>
      </c>
      <c r="M192" s="7">
        <v>0.1017</v>
      </c>
      <c r="N192" s="9">
        <f t="shared" si="8"/>
        <v>94.685599999999994</v>
      </c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>
      <c r="A193" s="5" t="s">
        <v>26</v>
      </c>
      <c r="B193" s="10">
        <v>43213</v>
      </c>
      <c r="C193" s="7">
        <v>74.611400000000003</v>
      </c>
      <c r="D193" s="7">
        <v>0.14710000000000001</v>
      </c>
      <c r="E193" s="7">
        <v>12.0547</v>
      </c>
      <c r="F193" s="7">
        <v>1.0721000000000001</v>
      </c>
      <c r="G193" s="7">
        <v>0</v>
      </c>
      <c r="H193" s="7">
        <v>0.13930000000000001</v>
      </c>
      <c r="I193" s="7">
        <v>1.0408999999999999</v>
      </c>
      <c r="J193" s="7">
        <v>3.1242999999999999</v>
      </c>
      <c r="K193" s="7">
        <v>3.4119999999999999</v>
      </c>
      <c r="L193" s="7">
        <v>2.87E-2</v>
      </c>
      <c r="M193" s="7">
        <v>0.1145</v>
      </c>
      <c r="N193" s="9">
        <f t="shared" si="8"/>
        <v>95.745000000000019</v>
      </c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>
      <c r="A194" s="5" t="s">
        <v>26</v>
      </c>
      <c r="B194" s="10">
        <v>43213</v>
      </c>
      <c r="C194" s="7">
        <v>73.966999999999999</v>
      </c>
      <c r="D194" s="7">
        <v>0.1149</v>
      </c>
      <c r="E194" s="7">
        <v>11.755100000000001</v>
      </c>
      <c r="F194" s="7">
        <v>0.97699999999999998</v>
      </c>
      <c r="G194" s="7">
        <v>7.0000000000000007E-2</v>
      </c>
      <c r="H194" s="7">
        <v>0.11899999999999999</v>
      </c>
      <c r="I194" s="7">
        <v>0.90810000000000002</v>
      </c>
      <c r="J194" s="7">
        <v>3.0762</v>
      </c>
      <c r="K194" s="7">
        <v>3.4998999999999998</v>
      </c>
      <c r="L194" s="7">
        <v>3.7900000000000003E-2</v>
      </c>
      <c r="M194" s="7">
        <v>0.1012</v>
      </c>
      <c r="N194" s="9">
        <f t="shared" si="8"/>
        <v>94.626300000000001</v>
      </c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>
      <c r="A195" s="5" t="s">
        <v>26</v>
      </c>
      <c r="B195" s="10">
        <v>43213</v>
      </c>
      <c r="C195" s="7">
        <v>74.777500000000003</v>
      </c>
      <c r="D195" s="7">
        <v>0.18909999999999999</v>
      </c>
      <c r="E195" s="7">
        <v>11.9511</v>
      </c>
      <c r="F195" s="7">
        <v>0.98340000000000005</v>
      </c>
      <c r="G195" s="7">
        <v>4.9500000000000002E-2</v>
      </c>
      <c r="H195" s="7">
        <v>0.1123</v>
      </c>
      <c r="I195" s="7">
        <v>0.95989999999999998</v>
      </c>
      <c r="J195" s="7">
        <v>3.1284000000000001</v>
      </c>
      <c r="K195" s="7">
        <v>3.4754</v>
      </c>
      <c r="L195" s="7">
        <v>3.5299999999999998E-2</v>
      </c>
      <c r="M195" s="7">
        <v>9.8699999999999996E-2</v>
      </c>
      <c r="N195" s="9">
        <f t="shared" si="8"/>
        <v>95.760599999999997</v>
      </c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>
      <c r="A196" s="5" t="s">
        <v>26</v>
      </c>
      <c r="B196" s="10">
        <v>43213</v>
      </c>
      <c r="C196" s="7">
        <v>73.348399999999998</v>
      </c>
      <c r="D196" s="7">
        <v>0.1135</v>
      </c>
      <c r="E196" s="7">
        <v>11.988300000000001</v>
      </c>
      <c r="F196" s="7">
        <v>1.0423</v>
      </c>
      <c r="G196" s="7">
        <v>6.8500000000000005E-2</v>
      </c>
      <c r="H196" s="7">
        <v>0.1046</v>
      </c>
      <c r="I196" s="7">
        <v>0.99619999999999997</v>
      </c>
      <c r="J196" s="7">
        <v>3.0760000000000001</v>
      </c>
      <c r="K196" s="7">
        <v>3.3923999999999999</v>
      </c>
      <c r="L196" s="7">
        <v>2.8400000000000002E-2</v>
      </c>
      <c r="M196" s="7">
        <v>0.1119</v>
      </c>
      <c r="N196" s="9">
        <f t="shared" si="8"/>
        <v>94.270499999999998</v>
      </c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>
      <c r="A197" s="5" t="s">
        <v>26</v>
      </c>
      <c r="B197" s="10">
        <v>43213</v>
      </c>
      <c r="C197" s="7">
        <v>74.259100000000004</v>
      </c>
      <c r="D197" s="7">
        <v>0.12709999999999999</v>
      </c>
      <c r="E197" s="7">
        <v>12.0099</v>
      </c>
      <c r="F197" s="7">
        <v>0.95199999999999996</v>
      </c>
      <c r="G197" s="7">
        <v>1.61E-2</v>
      </c>
      <c r="H197" s="7">
        <v>0.1328</v>
      </c>
      <c r="I197" s="7">
        <v>1.0301</v>
      </c>
      <c r="J197" s="7">
        <v>3.3025000000000002</v>
      </c>
      <c r="K197" s="7">
        <v>3.4946999999999999</v>
      </c>
      <c r="L197" s="7">
        <v>1.6500000000000001E-2</v>
      </c>
      <c r="M197" s="7">
        <v>0.1492</v>
      </c>
      <c r="N197" s="9">
        <f t="shared" si="8"/>
        <v>95.489999999999981</v>
      </c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>
      <c r="A198" s="5" t="s">
        <v>26</v>
      </c>
      <c r="B198" s="10">
        <v>43213</v>
      </c>
      <c r="C198" s="7">
        <v>73.326599999999999</v>
      </c>
      <c r="D198" s="7">
        <v>0.16320000000000001</v>
      </c>
      <c r="E198" s="7">
        <v>11.8386</v>
      </c>
      <c r="F198" s="7">
        <v>0.96579999999999999</v>
      </c>
      <c r="G198" s="7">
        <v>0</v>
      </c>
      <c r="H198" s="7">
        <v>8.6300000000000002E-2</v>
      </c>
      <c r="I198" s="7">
        <v>0.96399999999999997</v>
      </c>
      <c r="J198" s="7">
        <v>2.9868999999999999</v>
      </c>
      <c r="K198" s="7">
        <v>3.3607999999999998</v>
      </c>
      <c r="L198" s="7">
        <v>2.5600000000000001E-2</v>
      </c>
      <c r="M198" s="7">
        <v>0.11070000000000001</v>
      </c>
      <c r="N198" s="9">
        <f t="shared" si="8"/>
        <v>93.828499999999991</v>
      </c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>
      <c r="A199" s="5" t="s">
        <v>26</v>
      </c>
      <c r="B199" s="10">
        <v>43213</v>
      </c>
      <c r="C199" s="7">
        <v>73.600999999999999</v>
      </c>
      <c r="D199" s="7">
        <v>0.153</v>
      </c>
      <c r="E199" s="7">
        <v>11.898899999999999</v>
      </c>
      <c r="F199" s="7">
        <v>0.88780000000000003</v>
      </c>
      <c r="G199" s="7">
        <v>9.4500000000000001E-2</v>
      </c>
      <c r="H199" s="7">
        <v>0.11940000000000001</v>
      </c>
      <c r="I199" s="7">
        <v>1.0133000000000001</v>
      </c>
      <c r="J199" s="7">
        <v>3.0718000000000001</v>
      </c>
      <c r="K199" s="7">
        <v>3.3216999999999999</v>
      </c>
      <c r="L199" s="7">
        <v>0</v>
      </c>
      <c r="M199" s="7">
        <v>0.1381</v>
      </c>
      <c r="N199" s="9">
        <f t="shared" si="8"/>
        <v>94.299499999999981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 s="14" customFormat="1">
      <c r="A200" s="17" t="s">
        <v>27</v>
      </c>
      <c r="B200" s="10">
        <v>43213</v>
      </c>
      <c r="C200" s="13">
        <v>70.412800000000004</v>
      </c>
      <c r="D200" s="13">
        <v>0.29370000000000002</v>
      </c>
      <c r="E200" s="13">
        <v>12.823399999999999</v>
      </c>
      <c r="F200" s="13">
        <v>1.4793000000000001</v>
      </c>
      <c r="G200" s="13">
        <v>3.7100000000000001E-2</v>
      </c>
      <c r="H200" s="13">
        <v>0.27260000000000001</v>
      </c>
      <c r="I200" s="13">
        <v>1.5295000000000001</v>
      </c>
      <c r="J200" s="13">
        <v>3.5474999999999999</v>
      </c>
      <c r="K200" s="13">
        <v>2.6589999999999998</v>
      </c>
      <c r="L200" s="13">
        <v>7.3800000000000004E-2</v>
      </c>
      <c r="M200" s="13">
        <v>0.18279999999999999</v>
      </c>
      <c r="N200" s="9">
        <f t="shared" si="8"/>
        <v>93.311499999999995</v>
      </c>
    </row>
    <row r="201" spans="1:29">
      <c r="N201" s="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>
      <c r="A202" s="5" t="s">
        <v>28</v>
      </c>
      <c r="B202" s="18">
        <v>43213</v>
      </c>
      <c r="C202" s="7">
        <v>71.057900000000004</v>
      </c>
      <c r="D202" s="7">
        <v>0.2298</v>
      </c>
      <c r="E202" s="7">
        <v>12.767899999999999</v>
      </c>
      <c r="F202" s="7">
        <v>3.3592</v>
      </c>
      <c r="G202" s="7">
        <v>0.1196</v>
      </c>
      <c r="H202" s="7">
        <v>0.23469999999999999</v>
      </c>
      <c r="I202" s="7">
        <v>2.5485000000000002</v>
      </c>
      <c r="J202" s="7">
        <v>4.4230999999999998</v>
      </c>
      <c r="K202" s="7">
        <v>0.72719999999999996</v>
      </c>
      <c r="L202" s="7">
        <v>6.3500000000000001E-2</v>
      </c>
      <c r="M202" s="7">
        <v>0.22370000000000001</v>
      </c>
      <c r="N202" s="9">
        <f t="shared" ref="N202:N208" si="9">SUM(C202:M202)</f>
        <v>95.755100000000013</v>
      </c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>
      <c r="A203" s="5" t="s">
        <v>28</v>
      </c>
      <c r="B203" s="18">
        <v>43213</v>
      </c>
      <c r="C203" s="7">
        <v>71.521100000000004</v>
      </c>
      <c r="D203" s="7">
        <v>0.17119999999999999</v>
      </c>
      <c r="E203" s="7">
        <v>12.762</v>
      </c>
      <c r="F203" s="7">
        <v>3.1070000000000002</v>
      </c>
      <c r="G203" s="7">
        <v>0.17849999999999999</v>
      </c>
      <c r="H203" s="7">
        <v>0.21659999999999999</v>
      </c>
      <c r="I203" s="7">
        <v>2.5941999999999998</v>
      </c>
      <c r="J203" s="7">
        <v>4.5810000000000004</v>
      </c>
      <c r="K203" s="7">
        <v>0.76470000000000005</v>
      </c>
      <c r="L203" s="7">
        <v>5.5399999999999998E-2</v>
      </c>
      <c r="M203" s="7">
        <v>0.19500000000000001</v>
      </c>
      <c r="N203" s="9">
        <f t="shared" si="9"/>
        <v>96.14670000000001</v>
      </c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>
      <c r="A204" s="5" t="s">
        <v>28</v>
      </c>
      <c r="B204" s="18">
        <v>43213</v>
      </c>
      <c r="C204" s="7">
        <v>72.145899999999997</v>
      </c>
      <c r="D204" s="7">
        <v>0.2462</v>
      </c>
      <c r="E204" s="7">
        <v>13.154500000000001</v>
      </c>
      <c r="F204" s="7">
        <v>3.1286</v>
      </c>
      <c r="G204" s="7">
        <v>0.1009</v>
      </c>
      <c r="H204" s="7">
        <v>0.2606</v>
      </c>
      <c r="I204" s="7">
        <v>2.7282999999999999</v>
      </c>
      <c r="J204" s="7">
        <v>4.5331000000000001</v>
      </c>
      <c r="K204" s="7">
        <v>0.72260000000000002</v>
      </c>
      <c r="L204" s="7">
        <v>4.9599999999999998E-2</v>
      </c>
      <c r="M204" s="7">
        <v>0.2427</v>
      </c>
      <c r="N204" s="9">
        <f t="shared" si="9"/>
        <v>97.313000000000002</v>
      </c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>
      <c r="A205" s="5" t="s">
        <v>28</v>
      </c>
      <c r="B205" s="18">
        <v>43213</v>
      </c>
      <c r="C205" s="7">
        <v>71.103800000000007</v>
      </c>
      <c r="D205" s="7">
        <v>0.19120000000000001</v>
      </c>
      <c r="E205" s="7">
        <v>12.712999999999999</v>
      </c>
      <c r="F205" s="7">
        <v>2.9108000000000001</v>
      </c>
      <c r="G205" s="7">
        <v>0.245</v>
      </c>
      <c r="H205" s="7">
        <v>0.2137</v>
      </c>
      <c r="I205" s="7">
        <v>2.4394999999999998</v>
      </c>
      <c r="J205" s="7">
        <v>4.4078999999999997</v>
      </c>
      <c r="K205" s="7">
        <v>0.7288</v>
      </c>
      <c r="L205" s="7">
        <v>5.8299999999999998E-2</v>
      </c>
      <c r="M205" s="7">
        <v>0.2437</v>
      </c>
      <c r="N205" s="9">
        <f t="shared" si="9"/>
        <v>95.255700000000004</v>
      </c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>
      <c r="A206" s="17" t="s">
        <v>29</v>
      </c>
      <c r="B206" s="18">
        <v>43213</v>
      </c>
      <c r="C206" s="13">
        <v>67.849199999999996</v>
      </c>
      <c r="D206" s="13">
        <v>0.23599999999999999</v>
      </c>
      <c r="E206" s="13">
        <v>12.115</v>
      </c>
      <c r="F206" s="13">
        <v>3.2435999999999998</v>
      </c>
      <c r="G206" s="13">
        <v>0.1333</v>
      </c>
      <c r="H206" s="13">
        <v>0.2651</v>
      </c>
      <c r="I206" s="13">
        <v>2.4864000000000002</v>
      </c>
      <c r="J206" s="13">
        <v>4.0178000000000003</v>
      </c>
      <c r="K206" s="13">
        <v>0.74309999999999998</v>
      </c>
      <c r="L206" s="13">
        <v>5.0700000000000002E-2</v>
      </c>
      <c r="M206" s="13">
        <v>0.2858</v>
      </c>
      <c r="N206" s="9">
        <f t="shared" si="9"/>
        <v>91.426000000000002</v>
      </c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>
      <c r="A207" s="17" t="s">
        <v>29</v>
      </c>
      <c r="B207" s="18">
        <v>43213</v>
      </c>
      <c r="C207" s="13">
        <v>66.003100000000003</v>
      </c>
      <c r="D207" s="13">
        <v>0.12509999999999999</v>
      </c>
      <c r="E207" s="13">
        <v>11.6105</v>
      </c>
      <c r="F207" s="13">
        <v>2.4699</v>
      </c>
      <c r="G207" s="13">
        <v>0.1787</v>
      </c>
      <c r="H207" s="13">
        <v>0.16170000000000001</v>
      </c>
      <c r="I207" s="13">
        <v>2.0154000000000001</v>
      </c>
      <c r="J207" s="13">
        <v>3.8618000000000001</v>
      </c>
      <c r="K207" s="13">
        <v>0.76119999999999999</v>
      </c>
      <c r="L207" s="13">
        <v>4.5999999999999999E-3</v>
      </c>
      <c r="M207" s="13">
        <v>0.31680000000000003</v>
      </c>
      <c r="N207" s="9">
        <f t="shared" si="9"/>
        <v>87.508800000000008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>
      <c r="A208" s="17" t="s">
        <v>29</v>
      </c>
      <c r="B208" s="18">
        <v>43213</v>
      </c>
      <c r="C208" s="13">
        <v>65.199200000000005</v>
      </c>
      <c r="D208" s="13">
        <v>0.15609999999999999</v>
      </c>
      <c r="E208" s="13">
        <v>11.5906</v>
      </c>
      <c r="F208" s="13">
        <v>2.8803999999999998</v>
      </c>
      <c r="G208" s="13">
        <v>0.2311</v>
      </c>
      <c r="H208" s="13">
        <v>0.1993</v>
      </c>
      <c r="I208" s="13">
        <v>2.3652000000000002</v>
      </c>
      <c r="J208" s="13">
        <v>4.1283000000000003</v>
      </c>
      <c r="K208" s="13">
        <v>0.67130000000000001</v>
      </c>
      <c r="L208" s="13">
        <v>4.0399999999999998E-2</v>
      </c>
      <c r="M208" s="13">
        <v>0.2094</v>
      </c>
      <c r="N208" s="9">
        <f t="shared" si="9"/>
        <v>87.671299999999988</v>
      </c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>
      <c r="N209" s="9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>
      <c r="A210" s="5" t="s">
        <v>30</v>
      </c>
      <c r="B210" s="10">
        <v>40285</v>
      </c>
      <c r="C210" s="7">
        <v>73.775599999999997</v>
      </c>
      <c r="D210" s="7">
        <v>0.35859999999999997</v>
      </c>
      <c r="E210" s="7">
        <v>11.7303</v>
      </c>
      <c r="F210" s="7">
        <v>1.4346000000000001</v>
      </c>
      <c r="G210" s="7">
        <v>6.7999999999999996E-3</v>
      </c>
      <c r="H210" s="7">
        <v>0.24390000000000001</v>
      </c>
      <c r="I210" s="7">
        <v>1.3382000000000001</v>
      </c>
      <c r="J210" s="7">
        <v>3.6896</v>
      </c>
      <c r="K210" s="7">
        <v>3.1156000000000001</v>
      </c>
      <c r="L210" s="7">
        <v>3.0599999999999999E-2</v>
      </c>
      <c r="M210" s="7" t="s">
        <v>16</v>
      </c>
      <c r="N210" s="9">
        <f t="shared" ref="N210:N229" si="10">SUM(C210:M210)</f>
        <v>95.723799999999997</v>
      </c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>
      <c r="A211" s="5" t="s">
        <v>30</v>
      </c>
      <c r="B211" s="10">
        <v>40285</v>
      </c>
      <c r="C211" s="7">
        <v>73.859099999999998</v>
      </c>
      <c r="D211" s="7">
        <v>0.31609999999999999</v>
      </c>
      <c r="E211" s="7">
        <v>11.6561</v>
      </c>
      <c r="F211" s="7">
        <v>1.5761000000000001</v>
      </c>
      <c r="G211" s="7">
        <v>5.74E-2</v>
      </c>
      <c r="H211" s="7">
        <v>0.26889999999999997</v>
      </c>
      <c r="I211" s="7">
        <v>1.2627999999999999</v>
      </c>
      <c r="J211" s="7">
        <v>3.3776999999999999</v>
      </c>
      <c r="K211" s="7">
        <v>3.1694</v>
      </c>
      <c r="L211" s="7">
        <v>3.3E-3</v>
      </c>
      <c r="M211" s="7" t="s">
        <v>16</v>
      </c>
      <c r="N211" s="9">
        <f t="shared" si="10"/>
        <v>95.546899999999994</v>
      </c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>
      <c r="A212" s="5" t="s">
        <v>30</v>
      </c>
      <c r="B212" s="10">
        <v>40285</v>
      </c>
      <c r="C212" s="7">
        <v>73.716899999999995</v>
      </c>
      <c r="D212" s="7">
        <v>0.34820000000000001</v>
      </c>
      <c r="E212" s="7">
        <v>11.9968</v>
      </c>
      <c r="F212" s="7">
        <v>1.5294000000000001</v>
      </c>
      <c r="G212" s="7">
        <v>2.4500000000000001E-2</v>
      </c>
      <c r="H212" s="7">
        <v>0.28610000000000002</v>
      </c>
      <c r="I212" s="7">
        <v>1.5062</v>
      </c>
      <c r="J212" s="7">
        <v>3.4849000000000001</v>
      </c>
      <c r="K212" s="7">
        <v>3.1278000000000001</v>
      </c>
      <c r="L212" s="7">
        <v>3.5999999999999997E-2</v>
      </c>
      <c r="M212" s="7" t="s">
        <v>16</v>
      </c>
      <c r="N212" s="9">
        <f t="shared" si="10"/>
        <v>96.05680000000001</v>
      </c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>
      <c r="A213" s="5" t="s">
        <v>30</v>
      </c>
      <c r="B213" s="10">
        <v>40285</v>
      </c>
      <c r="C213" s="7">
        <v>74.933400000000006</v>
      </c>
      <c r="D213" s="7">
        <v>0.23280000000000001</v>
      </c>
      <c r="E213" s="7">
        <v>11.3492</v>
      </c>
      <c r="F213" s="7">
        <v>1.1196999999999999</v>
      </c>
      <c r="G213" s="7">
        <v>7.0999999999999994E-2</v>
      </c>
      <c r="H213" s="7">
        <v>0.14929999999999999</v>
      </c>
      <c r="I213" s="7">
        <v>0.99070000000000003</v>
      </c>
      <c r="J213" s="7">
        <v>3.4331</v>
      </c>
      <c r="K213" s="7">
        <v>3.2393000000000001</v>
      </c>
      <c r="L213" s="7">
        <v>3.3599999999999998E-2</v>
      </c>
      <c r="M213" s="7" t="s">
        <v>16</v>
      </c>
      <c r="N213" s="9">
        <f t="shared" si="10"/>
        <v>95.552099999999996</v>
      </c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>
      <c r="A214" s="5" t="s">
        <v>30</v>
      </c>
      <c r="B214" s="10">
        <v>40285</v>
      </c>
      <c r="C214" s="7">
        <v>71.712400000000002</v>
      </c>
      <c r="D214" s="7">
        <v>0.34339999999999998</v>
      </c>
      <c r="E214" s="7">
        <v>11.4467</v>
      </c>
      <c r="F214" s="7">
        <v>1.5007999999999999</v>
      </c>
      <c r="G214" s="7">
        <v>5.8200000000000002E-2</v>
      </c>
      <c r="H214" s="7">
        <v>0.28120000000000001</v>
      </c>
      <c r="I214" s="7">
        <v>1.3513999999999999</v>
      </c>
      <c r="J214" s="7">
        <v>3.2707999999999999</v>
      </c>
      <c r="K214" s="7">
        <v>3.1091000000000002</v>
      </c>
      <c r="L214" s="7">
        <v>0</v>
      </c>
      <c r="M214" s="7" t="s">
        <v>16</v>
      </c>
      <c r="N214" s="9">
        <f t="shared" si="10"/>
        <v>93.073999999999984</v>
      </c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>
      <c r="A215" s="5" t="s">
        <v>30</v>
      </c>
      <c r="B215" s="10">
        <v>40285</v>
      </c>
      <c r="C215" s="7">
        <v>72.751400000000004</v>
      </c>
      <c r="D215" s="7">
        <v>0.38229999999999997</v>
      </c>
      <c r="E215" s="7">
        <v>11.7492</v>
      </c>
      <c r="F215" s="7">
        <v>1.5975999999999999</v>
      </c>
      <c r="G215" s="7">
        <v>4.5600000000000002E-2</v>
      </c>
      <c r="H215" s="7">
        <v>0.2908</v>
      </c>
      <c r="I215" s="7">
        <v>1.3082</v>
      </c>
      <c r="J215" s="7">
        <v>3.5929000000000002</v>
      </c>
      <c r="K215" s="7">
        <v>3.0710000000000002</v>
      </c>
      <c r="L215" s="7">
        <v>3.4700000000000002E-2</v>
      </c>
      <c r="M215" s="7" t="s">
        <v>16</v>
      </c>
      <c r="N215" s="9">
        <f t="shared" si="10"/>
        <v>94.823700000000002</v>
      </c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>
      <c r="A216" s="5" t="s">
        <v>30</v>
      </c>
      <c r="B216" s="10">
        <v>40285</v>
      </c>
      <c r="C216" s="7">
        <v>73.548500000000004</v>
      </c>
      <c r="D216" s="7">
        <v>0.33179999999999998</v>
      </c>
      <c r="E216" s="7">
        <v>11.9015</v>
      </c>
      <c r="F216" s="7">
        <v>1.5632999999999999</v>
      </c>
      <c r="G216" s="7">
        <v>9.7699999999999995E-2</v>
      </c>
      <c r="H216" s="7">
        <v>0.28170000000000001</v>
      </c>
      <c r="I216" s="7">
        <v>1.4456</v>
      </c>
      <c r="J216" s="7">
        <v>3.5529999999999999</v>
      </c>
      <c r="K216" s="7">
        <v>3.1484999999999999</v>
      </c>
      <c r="L216" s="7">
        <v>2.8799999999999999E-2</v>
      </c>
      <c r="M216" s="7" t="s">
        <v>16</v>
      </c>
      <c r="N216" s="9">
        <f t="shared" si="10"/>
        <v>95.900400000000005</v>
      </c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>
      <c r="A217" s="5" t="s">
        <v>30</v>
      </c>
      <c r="B217" s="10">
        <v>40285</v>
      </c>
      <c r="C217" s="7">
        <v>73.824399999999997</v>
      </c>
      <c r="D217" s="7">
        <v>0.37890000000000001</v>
      </c>
      <c r="E217" s="7">
        <v>11.9655</v>
      </c>
      <c r="F217" s="7">
        <v>1.488</v>
      </c>
      <c r="G217" s="7">
        <v>5.8999999999999997E-2</v>
      </c>
      <c r="H217" s="7">
        <v>0.31890000000000002</v>
      </c>
      <c r="I217" s="7">
        <v>1.4057999999999999</v>
      </c>
      <c r="J217" s="7">
        <v>3.6991999999999998</v>
      </c>
      <c r="K217" s="7">
        <v>3.1684000000000001</v>
      </c>
      <c r="L217" s="7">
        <v>3.7000000000000002E-3</v>
      </c>
      <c r="M217" s="7" t="s">
        <v>16</v>
      </c>
      <c r="N217" s="9">
        <f t="shared" si="10"/>
        <v>96.311800000000005</v>
      </c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>
      <c r="A218" s="5" t="s">
        <v>30</v>
      </c>
      <c r="B218" s="10">
        <v>40285</v>
      </c>
      <c r="C218" s="7">
        <v>73.911100000000005</v>
      </c>
      <c r="D218" s="7">
        <v>0.33139999999999997</v>
      </c>
      <c r="E218" s="7">
        <v>12.051</v>
      </c>
      <c r="F218" s="7">
        <v>1.6003000000000001</v>
      </c>
      <c r="G218" s="7">
        <v>9.7900000000000001E-2</v>
      </c>
      <c r="H218" s="7">
        <v>0.34100000000000003</v>
      </c>
      <c r="I218" s="7">
        <v>1.5215000000000001</v>
      </c>
      <c r="J218" s="7">
        <v>3.6520000000000001</v>
      </c>
      <c r="K218" s="7">
        <v>2.9796</v>
      </c>
      <c r="L218" s="7">
        <v>2.0199999999999999E-2</v>
      </c>
      <c r="M218" s="7" t="s">
        <v>16</v>
      </c>
      <c r="N218" s="9">
        <f t="shared" si="10"/>
        <v>96.506000000000014</v>
      </c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>
      <c r="A219" s="5" t="s">
        <v>30</v>
      </c>
      <c r="B219" s="10">
        <v>40285</v>
      </c>
      <c r="C219" s="7">
        <v>71.430899999999994</v>
      </c>
      <c r="D219" s="7">
        <v>0.3614</v>
      </c>
      <c r="E219" s="7">
        <v>11.4413</v>
      </c>
      <c r="F219" s="7">
        <v>1.5711999999999999</v>
      </c>
      <c r="G219" s="7">
        <v>2.7E-2</v>
      </c>
      <c r="H219" s="7">
        <v>0.28239999999999998</v>
      </c>
      <c r="I219" s="7">
        <v>1.3966000000000001</v>
      </c>
      <c r="J219" s="7">
        <v>3.6930000000000001</v>
      </c>
      <c r="K219" s="7">
        <v>3.0872999999999999</v>
      </c>
      <c r="L219" s="7">
        <v>2.3400000000000001E-2</v>
      </c>
      <c r="M219" s="7" t="s">
        <v>16</v>
      </c>
      <c r="N219" s="9">
        <f t="shared" si="10"/>
        <v>93.314499999999995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>
      <c r="A220" s="5" t="s">
        <v>30</v>
      </c>
      <c r="B220" s="10">
        <v>40285</v>
      </c>
      <c r="C220" s="7">
        <v>74.688800000000001</v>
      </c>
      <c r="D220" s="7">
        <v>0.24840000000000001</v>
      </c>
      <c r="E220" s="7">
        <v>11.1936</v>
      </c>
      <c r="F220" s="7">
        <v>1.2813000000000001</v>
      </c>
      <c r="G220" s="7">
        <v>9.0399999999999994E-2</v>
      </c>
      <c r="H220" s="7">
        <v>0.20100000000000001</v>
      </c>
      <c r="I220" s="7">
        <v>1.0562</v>
      </c>
      <c r="J220" s="7">
        <v>3.4428999999999998</v>
      </c>
      <c r="K220" s="7">
        <v>3.2576000000000001</v>
      </c>
      <c r="L220" s="7">
        <v>3.1300000000000001E-2</v>
      </c>
      <c r="M220" s="7" t="s">
        <v>16</v>
      </c>
      <c r="N220" s="9">
        <f t="shared" si="10"/>
        <v>95.491500000000002</v>
      </c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>
      <c r="A221" s="5" t="s">
        <v>30</v>
      </c>
      <c r="B221" s="10">
        <v>40285</v>
      </c>
      <c r="C221" s="7">
        <v>73.705399999999997</v>
      </c>
      <c r="D221" s="7">
        <v>0.36730000000000002</v>
      </c>
      <c r="E221" s="7">
        <v>11.6212</v>
      </c>
      <c r="F221" s="7">
        <v>1.3812</v>
      </c>
      <c r="G221" s="7">
        <v>9.0200000000000002E-2</v>
      </c>
      <c r="H221" s="7">
        <v>0.25140000000000001</v>
      </c>
      <c r="I221" s="7">
        <v>1.3278000000000001</v>
      </c>
      <c r="J221" s="7">
        <v>3.5560999999999998</v>
      </c>
      <c r="K221" s="7">
        <v>3.1305000000000001</v>
      </c>
      <c r="L221" s="7">
        <v>3.9699999999999999E-2</v>
      </c>
      <c r="M221" s="7" t="s">
        <v>16</v>
      </c>
      <c r="N221" s="9">
        <f t="shared" si="10"/>
        <v>95.470799999999997</v>
      </c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>
      <c r="A222" s="5" t="s">
        <v>30</v>
      </c>
      <c r="B222" s="10">
        <v>40285</v>
      </c>
      <c r="C222" s="7">
        <v>74.828000000000003</v>
      </c>
      <c r="D222" s="7">
        <v>0.32550000000000001</v>
      </c>
      <c r="E222" s="7">
        <v>11.5351</v>
      </c>
      <c r="F222" s="7">
        <v>1.1807000000000001</v>
      </c>
      <c r="G222" s="7">
        <v>2.53E-2</v>
      </c>
      <c r="H222" s="7">
        <v>0.22489999999999999</v>
      </c>
      <c r="I222" s="7">
        <v>1.2358</v>
      </c>
      <c r="J222" s="7">
        <v>3.5184000000000002</v>
      </c>
      <c r="K222" s="7">
        <v>3.2109000000000001</v>
      </c>
      <c r="L222" s="7">
        <v>4.3400000000000001E-2</v>
      </c>
      <c r="M222" s="7" t="s">
        <v>16</v>
      </c>
      <c r="N222" s="9">
        <f t="shared" si="10"/>
        <v>96.128000000000014</v>
      </c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>
      <c r="A223" s="5" t="s">
        <v>30</v>
      </c>
      <c r="B223" s="10">
        <v>40285</v>
      </c>
      <c r="C223" s="7">
        <v>74.826800000000006</v>
      </c>
      <c r="D223" s="7">
        <v>0.29880000000000001</v>
      </c>
      <c r="E223" s="7">
        <v>11.164899999999999</v>
      </c>
      <c r="F223" s="7">
        <v>1.3508</v>
      </c>
      <c r="G223" s="7">
        <v>3.1300000000000001E-2</v>
      </c>
      <c r="H223" s="7">
        <v>0.19309999999999999</v>
      </c>
      <c r="I223" s="7">
        <v>1.1009</v>
      </c>
      <c r="J223" s="7">
        <v>3.2410999999999999</v>
      </c>
      <c r="K223" s="7">
        <v>3.2008999999999999</v>
      </c>
      <c r="L223" s="7">
        <v>3.15E-2</v>
      </c>
      <c r="M223" s="7" t="s">
        <v>16</v>
      </c>
      <c r="N223" s="9">
        <f t="shared" si="10"/>
        <v>95.440100000000015</v>
      </c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>
      <c r="A224" s="5" t="s">
        <v>30</v>
      </c>
      <c r="B224" s="10">
        <v>40285</v>
      </c>
      <c r="C224" s="7">
        <v>74.669200000000004</v>
      </c>
      <c r="D224" s="7">
        <v>0.31209999999999999</v>
      </c>
      <c r="E224" s="7">
        <v>11.4505</v>
      </c>
      <c r="F224" s="7">
        <v>1.1846000000000001</v>
      </c>
      <c r="G224" s="7">
        <v>1.9400000000000001E-2</v>
      </c>
      <c r="H224" s="7">
        <v>0.25530000000000003</v>
      </c>
      <c r="I224" s="7">
        <v>1.2923</v>
      </c>
      <c r="J224" s="7">
        <v>3.4239999999999999</v>
      </c>
      <c r="K224" s="7">
        <v>3.2067999999999999</v>
      </c>
      <c r="L224" s="7">
        <v>1.4800000000000001E-2</v>
      </c>
      <c r="M224" s="7" t="s">
        <v>16</v>
      </c>
      <c r="N224" s="9">
        <f t="shared" si="10"/>
        <v>95.829000000000022</v>
      </c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>
      <c r="A225" s="5" t="s">
        <v>30</v>
      </c>
      <c r="B225" s="10">
        <v>40285</v>
      </c>
      <c r="C225" s="7">
        <v>74.554599999999994</v>
      </c>
      <c r="D225" s="7">
        <v>0.35010000000000002</v>
      </c>
      <c r="E225" s="7">
        <v>11.6058</v>
      </c>
      <c r="F225" s="7">
        <v>1.3270999999999999</v>
      </c>
      <c r="G225" s="7">
        <v>0</v>
      </c>
      <c r="H225" s="7">
        <v>0.26819999999999999</v>
      </c>
      <c r="I225" s="7">
        <v>1.2602</v>
      </c>
      <c r="J225" s="7">
        <v>3.3843000000000001</v>
      </c>
      <c r="K225" s="7">
        <v>3.1387</v>
      </c>
      <c r="L225" s="7">
        <v>2.9700000000000001E-2</v>
      </c>
      <c r="M225" s="7" t="s">
        <v>16</v>
      </c>
      <c r="N225" s="9">
        <f t="shared" si="10"/>
        <v>95.918699999999987</v>
      </c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spans="1:29">
      <c r="A226" s="5" t="s">
        <v>30</v>
      </c>
      <c r="B226" s="10">
        <v>40285</v>
      </c>
      <c r="C226" s="7">
        <v>74.123800000000003</v>
      </c>
      <c r="D226" s="7">
        <v>0.32079999999999997</v>
      </c>
      <c r="E226" s="7">
        <v>11.4102</v>
      </c>
      <c r="F226" s="7">
        <v>1.2775000000000001</v>
      </c>
      <c r="G226" s="7">
        <v>0</v>
      </c>
      <c r="H226" s="7">
        <v>0.25019999999999998</v>
      </c>
      <c r="I226" s="7">
        <v>1.1913</v>
      </c>
      <c r="J226" s="7">
        <v>3.5547</v>
      </c>
      <c r="K226" s="7">
        <v>3.2544</v>
      </c>
      <c r="L226" s="7">
        <v>0</v>
      </c>
      <c r="M226" s="7" t="s">
        <v>16</v>
      </c>
      <c r="N226" s="9">
        <f t="shared" si="10"/>
        <v>95.382900000000021</v>
      </c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29">
      <c r="A227" s="5" t="s">
        <v>30</v>
      </c>
      <c r="B227" s="10">
        <v>40285</v>
      </c>
      <c r="C227" s="7">
        <v>74.2624</v>
      </c>
      <c r="D227" s="7">
        <v>0.31790000000000002</v>
      </c>
      <c r="E227" s="7">
        <v>11.443199999999999</v>
      </c>
      <c r="F227" s="7">
        <v>1.2904</v>
      </c>
      <c r="G227" s="7">
        <v>4.5600000000000002E-2</v>
      </c>
      <c r="H227" s="7">
        <v>0.29559999999999997</v>
      </c>
      <c r="I227" s="7">
        <v>1.1819</v>
      </c>
      <c r="J227" s="7">
        <v>3.6474000000000002</v>
      </c>
      <c r="K227" s="7">
        <v>3.1669999999999998</v>
      </c>
      <c r="L227" s="7">
        <v>1.9800000000000002E-2</v>
      </c>
      <c r="M227" s="7" t="s">
        <v>16</v>
      </c>
      <c r="N227" s="9">
        <f t="shared" si="10"/>
        <v>95.671199999999999</v>
      </c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spans="1:29">
      <c r="A228" s="5" t="s">
        <v>30</v>
      </c>
      <c r="B228" s="10">
        <v>40285</v>
      </c>
      <c r="C228" s="7">
        <v>74.643299999999996</v>
      </c>
      <c r="D228" s="7">
        <v>0.34399999999999997</v>
      </c>
      <c r="E228" s="7">
        <v>11.6022</v>
      </c>
      <c r="F228" s="7">
        <v>1.3298000000000001</v>
      </c>
      <c r="G228" s="7">
        <v>8.3599999999999994E-2</v>
      </c>
      <c r="H228" s="7">
        <v>0.18970000000000001</v>
      </c>
      <c r="I228" s="7">
        <v>1.198</v>
      </c>
      <c r="J228" s="7">
        <v>3.7151999999999998</v>
      </c>
      <c r="K228" s="7">
        <v>3.2185999999999999</v>
      </c>
      <c r="L228" s="7">
        <v>6.1999999999999998E-3</v>
      </c>
      <c r="M228" s="7" t="s">
        <v>16</v>
      </c>
      <c r="N228" s="9">
        <f t="shared" si="10"/>
        <v>96.33059999999999</v>
      </c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>
      <c r="A229" s="5" t="s">
        <v>30</v>
      </c>
      <c r="B229" s="10">
        <v>40285</v>
      </c>
      <c r="C229" s="7">
        <v>74.213099999999997</v>
      </c>
      <c r="D229" s="7">
        <v>0.35139999999999999</v>
      </c>
      <c r="E229" s="7">
        <v>11.7074</v>
      </c>
      <c r="F229" s="7">
        <v>1.4000999999999999</v>
      </c>
      <c r="G229" s="7">
        <v>1.52E-2</v>
      </c>
      <c r="H229" s="7">
        <v>0.26800000000000002</v>
      </c>
      <c r="I229" s="7">
        <v>1.2523</v>
      </c>
      <c r="J229" s="7">
        <v>3.7191000000000001</v>
      </c>
      <c r="K229" s="7">
        <v>3.1497000000000002</v>
      </c>
      <c r="L229" s="7">
        <v>3.3000000000000002E-2</v>
      </c>
      <c r="M229" s="7" t="s">
        <v>16</v>
      </c>
      <c r="N229" s="9">
        <f t="shared" si="10"/>
        <v>96.109299999999976</v>
      </c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>
      <c r="N230" s="9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>
      <c r="A231" s="5" t="s">
        <v>31</v>
      </c>
      <c r="B231" s="10">
        <v>40284</v>
      </c>
      <c r="C231" s="7">
        <v>71.274100000000004</v>
      </c>
      <c r="D231" s="7">
        <v>0.56340000000000001</v>
      </c>
      <c r="E231" s="7">
        <v>11.4337</v>
      </c>
      <c r="F231" s="7">
        <v>2.1825999999999999</v>
      </c>
      <c r="G231" s="7">
        <v>0.15060000000000001</v>
      </c>
      <c r="H231" s="7">
        <v>0.43559999999999999</v>
      </c>
      <c r="I231" s="7">
        <v>1.5701000000000001</v>
      </c>
      <c r="J231" s="7">
        <v>3.8113999999999999</v>
      </c>
      <c r="K231" s="7">
        <v>2.5951</v>
      </c>
      <c r="L231" s="7">
        <v>4.9599999999999998E-2</v>
      </c>
      <c r="M231" s="19" t="s">
        <v>16</v>
      </c>
      <c r="N231" s="9">
        <f t="shared" ref="N231:N238" si="11">SUM(C231:M231)</f>
        <v>94.066199999999995</v>
      </c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>
      <c r="A232" s="5" t="s">
        <v>31</v>
      </c>
      <c r="B232" s="10">
        <v>40284</v>
      </c>
      <c r="C232" s="7">
        <v>70.645099999999999</v>
      </c>
      <c r="D232" s="7">
        <v>0.56579999999999997</v>
      </c>
      <c r="E232" s="7">
        <v>11.270899999999999</v>
      </c>
      <c r="F232" s="7">
        <v>2.0081000000000002</v>
      </c>
      <c r="G232" s="7">
        <v>9.8400000000000001E-2</v>
      </c>
      <c r="H232" s="7">
        <v>0.40360000000000001</v>
      </c>
      <c r="I232" s="7">
        <v>1.5325</v>
      </c>
      <c r="J232" s="7">
        <v>3.4325999999999999</v>
      </c>
      <c r="K232" s="7">
        <v>2.7627000000000002</v>
      </c>
      <c r="L232" s="7">
        <v>5.4300000000000001E-2</v>
      </c>
      <c r="M232" s="19" t="s">
        <v>16</v>
      </c>
      <c r="N232" s="9">
        <f t="shared" si="11"/>
        <v>92.773999999999972</v>
      </c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>
      <c r="A233" s="5" t="s">
        <v>31</v>
      </c>
      <c r="B233" s="10">
        <v>40284</v>
      </c>
      <c r="C233" s="7">
        <v>69.447100000000006</v>
      </c>
      <c r="D233" s="7">
        <v>0.50919999999999999</v>
      </c>
      <c r="E233" s="7">
        <v>11.1854</v>
      </c>
      <c r="F233" s="7">
        <v>1.8058000000000001</v>
      </c>
      <c r="G233" s="7">
        <v>4.7199999999999999E-2</v>
      </c>
      <c r="H233" s="7">
        <v>0.40250000000000002</v>
      </c>
      <c r="I233" s="7">
        <v>1.4196</v>
      </c>
      <c r="J233" s="7">
        <v>3.6997</v>
      </c>
      <c r="K233" s="7">
        <v>2.7195</v>
      </c>
      <c r="L233" s="7">
        <v>0.10290000000000001</v>
      </c>
      <c r="M233" s="19" t="s">
        <v>16</v>
      </c>
      <c r="N233" s="9">
        <f t="shared" si="11"/>
        <v>91.338900000000038</v>
      </c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>
      <c r="A234" s="5" t="s">
        <v>31</v>
      </c>
      <c r="B234" s="10">
        <v>40284</v>
      </c>
      <c r="C234" s="7">
        <v>71.995800000000003</v>
      </c>
      <c r="D234" s="7">
        <v>0.54849999999999999</v>
      </c>
      <c r="E234" s="7">
        <v>11.659800000000001</v>
      </c>
      <c r="F234" s="7">
        <v>2.1880000000000002</v>
      </c>
      <c r="G234" s="7">
        <v>0.1003</v>
      </c>
      <c r="H234" s="7">
        <v>0.3795</v>
      </c>
      <c r="I234" s="7">
        <v>1.5871</v>
      </c>
      <c r="J234" s="7">
        <v>3.6057000000000001</v>
      </c>
      <c r="K234" s="7">
        <v>2.7974999999999999</v>
      </c>
      <c r="L234" s="7">
        <v>6.8000000000000005E-2</v>
      </c>
      <c r="M234" s="19" t="s">
        <v>16</v>
      </c>
      <c r="N234" s="9">
        <f t="shared" si="11"/>
        <v>94.930200000000013</v>
      </c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>
      <c r="A235" s="5" t="s">
        <v>31</v>
      </c>
      <c r="B235" s="10">
        <v>40284</v>
      </c>
      <c r="C235" s="7">
        <v>72.3827</v>
      </c>
      <c r="D235" s="7">
        <v>0.57050000000000001</v>
      </c>
      <c r="E235" s="7">
        <v>11.6663</v>
      </c>
      <c r="F235" s="7">
        <v>2.0503</v>
      </c>
      <c r="G235" s="7">
        <v>8.6599999999999996E-2</v>
      </c>
      <c r="H235" s="7">
        <v>0.35920000000000002</v>
      </c>
      <c r="I235" s="7">
        <v>1.5311999999999999</v>
      </c>
      <c r="J235" s="7">
        <v>3.8488000000000002</v>
      </c>
      <c r="K235" s="7">
        <v>2.7496999999999998</v>
      </c>
      <c r="L235" s="7">
        <v>7.1999999999999995E-2</v>
      </c>
      <c r="M235" s="19" t="s">
        <v>16</v>
      </c>
      <c r="N235" s="9">
        <f t="shared" si="11"/>
        <v>95.317299999999989</v>
      </c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s="14" customFormat="1">
      <c r="A236" s="17" t="s">
        <v>32</v>
      </c>
      <c r="B236" s="10">
        <v>40284</v>
      </c>
      <c r="C236" s="13">
        <v>59.619700000000002</v>
      </c>
      <c r="D236" s="13">
        <v>1.2294</v>
      </c>
      <c r="E236" s="13">
        <v>15.850199999999999</v>
      </c>
      <c r="F236" s="13">
        <v>6.516</v>
      </c>
      <c r="G236" s="13">
        <v>0.10249999999999999</v>
      </c>
      <c r="H236" s="13">
        <v>2.5206</v>
      </c>
      <c r="I236" s="13">
        <v>5.4821999999999997</v>
      </c>
      <c r="J236" s="13">
        <v>3.7928999999999999</v>
      </c>
      <c r="K236" s="13">
        <v>2.7238000000000002</v>
      </c>
      <c r="L236" s="13">
        <v>0.29120000000000001</v>
      </c>
      <c r="M236" s="19" t="s">
        <v>16</v>
      </c>
      <c r="N236" s="9">
        <f t="shared" si="11"/>
        <v>98.128500000000017</v>
      </c>
    </row>
    <row r="237" spans="1:29" s="14" customFormat="1">
      <c r="A237" s="17" t="s">
        <v>32</v>
      </c>
      <c r="B237" s="10">
        <v>40284</v>
      </c>
      <c r="C237" s="13">
        <v>59.540199999999999</v>
      </c>
      <c r="D237" s="13">
        <v>1.1892</v>
      </c>
      <c r="E237" s="13">
        <v>15.690099999999999</v>
      </c>
      <c r="F237" s="13">
        <v>6.7035999999999998</v>
      </c>
      <c r="G237" s="13">
        <v>0.13719999999999999</v>
      </c>
      <c r="H237" s="13">
        <v>2.4710999999999999</v>
      </c>
      <c r="I237" s="13">
        <v>5.3962000000000003</v>
      </c>
      <c r="J237" s="13">
        <v>3.5891999999999999</v>
      </c>
      <c r="K237" s="13">
        <v>2.702</v>
      </c>
      <c r="L237" s="13">
        <v>0.27589999999999998</v>
      </c>
      <c r="M237" s="19" t="s">
        <v>16</v>
      </c>
      <c r="N237" s="9">
        <f t="shared" si="11"/>
        <v>97.694699999999997</v>
      </c>
    </row>
    <row r="238" spans="1:29" s="14" customFormat="1">
      <c r="A238" s="17" t="s">
        <v>32</v>
      </c>
      <c r="B238" s="10">
        <v>40284</v>
      </c>
      <c r="C238" s="13">
        <v>58.228999999999999</v>
      </c>
      <c r="D238" s="13">
        <v>1.1560999999999999</v>
      </c>
      <c r="E238" s="13">
        <v>15.1541</v>
      </c>
      <c r="F238" s="13">
        <v>6.8662999999999998</v>
      </c>
      <c r="G238" s="13">
        <v>0.19159999999999999</v>
      </c>
      <c r="H238" s="13">
        <v>2.4264999999999999</v>
      </c>
      <c r="I238" s="13">
        <v>5.2598000000000003</v>
      </c>
      <c r="J238" s="13">
        <v>3.2978999999999998</v>
      </c>
      <c r="K238" s="13">
        <v>2.6044999999999998</v>
      </c>
      <c r="L238" s="13">
        <v>0.31390000000000001</v>
      </c>
      <c r="M238" s="19" t="s">
        <v>16</v>
      </c>
      <c r="N238" s="9">
        <f t="shared" si="11"/>
        <v>95.49969999999999</v>
      </c>
    </row>
    <row r="239" spans="1:29">
      <c r="N239" s="9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>
      <c r="A240" s="11" t="s">
        <v>33</v>
      </c>
      <c r="B240" s="20">
        <v>43229</v>
      </c>
      <c r="C240" s="12">
        <v>65.962599999999995</v>
      </c>
      <c r="D240" s="12">
        <v>0.88100000000000001</v>
      </c>
      <c r="E240" s="12">
        <v>13.660600000000001</v>
      </c>
      <c r="F240" s="12">
        <v>4.1592000000000002</v>
      </c>
      <c r="G240" s="12">
        <v>0.1343</v>
      </c>
      <c r="H240" s="12">
        <v>0.9667</v>
      </c>
      <c r="I240" s="12">
        <v>2.7185000000000001</v>
      </c>
      <c r="J240" s="12">
        <v>3.5600999999999998</v>
      </c>
      <c r="K240" s="12">
        <v>4.4006999999999996</v>
      </c>
      <c r="L240" s="12">
        <v>0.2616</v>
      </c>
      <c r="M240" s="12">
        <v>6.6900000000000001E-2</v>
      </c>
      <c r="N240" s="9">
        <f t="shared" ref="N240:N264" si="12">SUM(C240:M240)</f>
        <v>96.772200000000012</v>
      </c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29">
      <c r="A241" s="11" t="s">
        <v>33</v>
      </c>
      <c r="B241" s="20">
        <v>43229</v>
      </c>
      <c r="C241" s="12">
        <v>65.825299999999999</v>
      </c>
      <c r="D241" s="12">
        <v>0.8337</v>
      </c>
      <c r="E241" s="12">
        <v>13.7262</v>
      </c>
      <c r="F241" s="12">
        <v>4.6104000000000003</v>
      </c>
      <c r="G241" s="12">
        <v>2.7900000000000001E-2</v>
      </c>
      <c r="H241" s="12">
        <v>0.93159999999999998</v>
      </c>
      <c r="I241" s="12">
        <v>2.4813999999999998</v>
      </c>
      <c r="J241" s="12">
        <v>3.8395999999999999</v>
      </c>
      <c r="K241" s="12">
        <v>4.3068</v>
      </c>
      <c r="L241" s="12">
        <v>0.27950000000000003</v>
      </c>
      <c r="M241" s="12">
        <v>9.9199999999999997E-2</v>
      </c>
      <c r="N241" s="9">
        <f t="shared" si="12"/>
        <v>96.96159999999999</v>
      </c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>
      <c r="A242" s="11" t="s">
        <v>33</v>
      </c>
      <c r="B242" s="20">
        <v>43229</v>
      </c>
      <c r="C242" s="12">
        <v>66.948499999999996</v>
      </c>
      <c r="D242" s="12">
        <v>0.84189999999999998</v>
      </c>
      <c r="E242" s="12">
        <v>14.324299999999999</v>
      </c>
      <c r="F242" s="12">
        <v>4.1441999999999997</v>
      </c>
      <c r="G242" s="12">
        <v>9.1600000000000001E-2</v>
      </c>
      <c r="H242" s="12">
        <v>0.92469999999999997</v>
      </c>
      <c r="I242" s="12">
        <v>2.7658</v>
      </c>
      <c r="J242" s="12">
        <v>4.0007000000000001</v>
      </c>
      <c r="K242" s="12">
        <v>4.3723999999999998</v>
      </c>
      <c r="L242" s="12">
        <v>0.2427</v>
      </c>
      <c r="M242" s="12">
        <v>9.6299999999999997E-2</v>
      </c>
      <c r="N242" s="9">
        <f t="shared" si="12"/>
        <v>98.753099999999975</v>
      </c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>
      <c r="A243" s="11" t="s">
        <v>33</v>
      </c>
      <c r="B243" s="20">
        <v>43229</v>
      </c>
      <c r="C243" s="12">
        <v>67.460499999999996</v>
      </c>
      <c r="D243" s="12">
        <v>0.84470000000000001</v>
      </c>
      <c r="E243" s="12">
        <v>14.435700000000001</v>
      </c>
      <c r="F243" s="12">
        <v>4.0385</v>
      </c>
      <c r="G243" s="12">
        <v>0.12330000000000001</v>
      </c>
      <c r="H243" s="12">
        <v>0.98509999999999998</v>
      </c>
      <c r="I243" s="12">
        <v>2.7012999999999998</v>
      </c>
      <c r="J243" s="12">
        <v>3.9975999999999998</v>
      </c>
      <c r="K243" s="12">
        <v>4.2423000000000002</v>
      </c>
      <c r="L243" s="12">
        <v>0.21210000000000001</v>
      </c>
      <c r="M243" s="12">
        <v>9.2799999999999994E-2</v>
      </c>
      <c r="N243" s="9">
        <f t="shared" si="12"/>
        <v>99.133900000000011</v>
      </c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>
      <c r="A244" s="11" t="s">
        <v>33</v>
      </c>
      <c r="B244" s="20">
        <v>43229</v>
      </c>
      <c r="C244" s="12">
        <v>65.045400000000001</v>
      </c>
      <c r="D244" s="12">
        <v>0.88290000000000002</v>
      </c>
      <c r="E244" s="12">
        <v>14.555199999999999</v>
      </c>
      <c r="F244" s="12">
        <v>4.5469999999999997</v>
      </c>
      <c r="G244" s="12">
        <v>9.2100000000000001E-2</v>
      </c>
      <c r="H244" s="12">
        <v>1.0865</v>
      </c>
      <c r="I244" s="12">
        <v>3.5003000000000002</v>
      </c>
      <c r="J244" s="12">
        <v>3.5760000000000001</v>
      </c>
      <c r="K244" s="12">
        <v>4.1794000000000002</v>
      </c>
      <c r="L244" s="12">
        <v>0.28539999999999999</v>
      </c>
      <c r="M244" s="12">
        <v>7.9899999999999999E-2</v>
      </c>
      <c r="N244" s="9">
        <f t="shared" si="12"/>
        <v>97.830099999999987</v>
      </c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>
      <c r="A245" s="5" t="s">
        <v>34</v>
      </c>
      <c r="B245" s="20">
        <v>43229</v>
      </c>
      <c r="C245" s="7">
        <v>56.797699999999999</v>
      </c>
      <c r="D245" s="7">
        <v>1.0606</v>
      </c>
      <c r="E245" s="7">
        <v>14.409700000000001</v>
      </c>
      <c r="F245" s="7">
        <v>8.1952999999999996</v>
      </c>
      <c r="G245" s="7">
        <v>0.18390000000000001</v>
      </c>
      <c r="H245" s="7">
        <v>3.3904000000000001</v>
      </c>
      <c r="I245" s="7">
        <v>5.9737999999999998</v>
      </c>
      <c r="J245" s="7">
        <v>2.8900999999999999</v>
      </c>
      <c r="K245" s="7">
        <v>2.3536999999999999</v>
      </c>
      <c r="L245" s="7">
        <v>0.2913</v>
      </c>
      <c r="M245" s="7">
        <v>9.2600000000000002E-2</v>
      </c>
      <c r="N245" s="9">
        <f t="shared" si="12"/>
        <v>95.639100000000013</v>
      </c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>
      <c r="A246" s="5" t="s">
        <v>34</v>
      </c>
      <c r="B246" s="20">
        <v>43229</v>
      </c>
      <c r="C246" s="7">
        <v>58.864800000000002</v>
      </c>
      <c r="D246" s="7">
        <v>1.2373000000000001</v>
      </c>
      <c r="E246" s="7">
        <v>14.6753</v>
      </c>
      <c r="F246" s="7">
        <v>8.1742000000000008</v>
      </c>
      <c r="G246" s="7">
        <v>0.2006</v>
      </c>
      <c r="H246" s="7">
        <v>2.5596999999999999</v>
      </c>
      <c r="I246" s="7">
        <v>5.4663000000000004</v>
      </c>
      <c r="J246" s="7">
        <v>3.3214000000000001</v>
      </c>
      <c r="K246" s="7">
        <v>2.9216000000000002</v>
      </c>
      <c r="L246" s="7">
        <v>0.34429999999999999</v>
      </c>
      <c r="M246" s="7">
        <v>7.1400000000000005E-2</v>
      </c>
      <c r="N246" s="9">
        <f t="shared" si="12"/>
        <v>97.8369</v>
      </c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>
      <c r="A247" s="5" t="s">
        <v>34</v>
      </c>
      <c r="B247" s="20">
        <v>43229</v>
      </c>
      <c r="C247" s="7">
        <v>58.223599999999998</v>
      </c>
      <c r="D247" s="7">
        <v>1.0606</v>
      </c>
      <c r="E247" s="7">
        <v>14.736700000000001</v>
      </c>
      <c r="F247" s="7">
        <v>8.0814000000000004</v>
      </c>
      <c r="G247" s="7">
        <v>0.16889999999999999</v>
      </c>
      <c r="H247" s="7">
        <v>2.5169000000000001</v>
      </c>
      <c r="I247" s="7">
        <v>5.7134999999999998</v>
      </c>
      <c r="J247" s="7">
        <v>3.7519</v>
      </c>
      <c r="K247" s="7">
        <v>2.8805000000000001</v>
      </c>
      <c r="L247" s="7">
        <v>0.29530000000000001</v>
      </c>
      <c r="M247" s="7">
        <v>7.3200000000000001E-2</v>
      </c>
      <c r="N247" s="9">
        <f t="shared" si="12"/>
        <v>97.502499999999998</v>
      </c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>
      <c r="A248" s="5" t="s">
        <v>34</v>
      </c>
      <c r="B248" s="20">
        <v>43229</v>
      </c>
      <c r="C248" s="7">
        <v>57.566400000000002</v>
      </c>
      <c r="D248" s="7">
        <v>1.0244</v>
      </c>
      <c r="E248" s="7">
        <v>14.749499999999999</v>
      </c>
      <c r="F248" s="7">
        <v>7.8010000000000002</v>
      </c>
      <c r="G248" s="7">
        <v>0.21440000000000001</v>
      </c>
      <c r="H248" s="7">
        <v>2.6680999999999999</v>
      </c>
      <c r="I248" s="7">
        <v>5.6574</v>
      </c>
      <c r="J248" s="7">
        <v>3.2624</v>
      </c>
      <c r="K248" s="7">
        <v>2.7690999999999999</v>
      </c>
      <c r="L248" s="7">
        <v>0.28770000000000001</v>
      </c>
      <c r="M248" s="7">
        <v>9.0999999999999998E-2</v>
      </c>
      <c r="N248" s="9">
        <f t="shared" si="12"/>
        <v>96.091399999999979</v>
      </c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>
      <c r="A249" s="5" t="s">
        <v>34</v>
      </c>
      <c r="B249" s="20">
        <v>43229</v>
      </c>
      <c r="C249" s="7">
        <v>54.8673</v>
      </c>
      <c r="D249" s="7">
        <v>0.92320000000000002</v>
      </c>
      <c r="E249" s="7">
        <v>14.828900000000001</v>
      </c>
      <c r="F249" s="7">
        <v>7.1878000000000002</v>
      </c>
      <c r="G249" s="7">
        <v>0.1804</v>
      </c>
      <c r="H249" s="7">
        <v>2.5291000000000001</v>
      </c>
      <c r="I249" s="7">
        <v>5.8658999999999999</v>
      </c>
      <c r="J249" s="7">
        <v>3.3668999999999998</v>
      </c>
      <c r="K249" s="7">
        <v>2.3860999999999999</v>
      </c>
      <c r="L249" s="7">
        <v>0.31309999999999999</v>
      </c>
      <c r="M249" s="7">
        <v>7.9399999999999998E-2</v>
      </c>
      <c r="N249" s="9">
        <f t="shared" si="12"/>
        <v>92.528100000000009</v>
      </c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spans="1:29">
      <c r="A250" s="5" t="s">
        <v>34</v>
      </c>
      <c r="B250" s="20">
        <v>43229</v>
      </c>
      <c r="C250" s="7">
        <v>57.489800000000002</v>
      </c>
      <c r="D250" s="7">
        <v>1.0226</v>
      </c>
      <c r="E250" s="7">
        <v>15.103300000000001</v>
      </c>
      <c r="F250" s="7">
        <v>8.2853999999999992</v>
      </c>
      <c r="G250" s="7">
        <v>0.20669999999999999</v>
      </c>
      <c r="H250" s="7">
        <v>3.3035000000000001</v>
      </c>
      <c r="I250" s="7">
        <v>6.0810000000000004</v>
      </c>
      <c r="J250" s="7">
        <v>3.6261999999999999</v>
      </c>
      <c r="K250" s="7">
        <v>2.5066999999999999</v>
      </c>
      <c r="L250" s="7">
        <v>0.33629999999999999</v>
      </c>
      <c r="M250" s="7">
        <v>7.7600000000000002E-2</v>
      </c>
      <c r="N250" s="9">
        <f t="shared" si="12"/>
        <v>98.039099999999991</v>
      </c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>
      <c r="A251" s="5" t="s">
        <v>34</v>
      </c>
      <c r="B251" s="20">
        <v>43229</v>
      </c>
      <c r="C251" s="7">
        <v>59.037399999999998</v>
      </c>
      <c r="D251" s="7">
        <v>1.1079000000000001</v>
      </c>
      <c r="E251" s="7">
        <v>15.4803</v>
      </c>
      <c r="F251" s="7">
        <v>7.6844000000000001</v>
      </c>
      <c r="G251" s="7">
        <v>0.1419</v>
      </c>
      <c r="H251" s="7">
        <v>2.5122</v>
      </c>
      <c r="I251" s="7">
        <v>5.8960999999999997</v>
      </c>
      <c r="J251" s="7">
        <v>3.5177</v>
      </c>
      <c r="K251" s="7">
        <v>2.7425999999999999</v>
      </c>
      <c r="L251" s="7">
        <v>0.2853</v>
      </c>
      <c r="M251" s="7">
        <v>5.5199999999999999E-2</v>
      </c>
      <c r="N251" s="9">
        <f t="shared" si="12"/>
        <v>98.461000000000013</v>
      </c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spans="1:29">
      <c r="A252" s="5" t="s">
        <v>34</v>
      </c>
      <c r="B252" s="20">
        <v>43229</v>
      </c>
      <c r="C252" s="7">
        <v>56.950800000000001</v>
      </c>
      <c r="D252" s="7">
        <v>0.98909999999999998</v>
      </c>
      <c r="E252" s="7">
        <v>15.487399999999999</v>
      </c>
      <c r="F252" s="7">
        <v>7.9309000000000003</v>
      </c>
      <c r="G252" s="7">
        <v>0.1454</v>
      </c>
      <c r="H252" s="7">
        <v>2.5661</v>
      </c>
      <c r="I252" s="7">
        <v>6.6829000000000001</v>
      </c>
      <c r="J252" s="7">
        <v>3.3925999999999998</v>
      </c>
      <c r="K252" s="7">
        <v>2.4660000000000002</v>
      </c>
      <c r="L252" s="7">
        <v>0.25259999999999999</v>
      </c>
      <c r="M252" s="7">
        <v>6.6799999999999998E-2</v>
      </c>
      <c r="N252" s="9">
        <f t="shared" si="12"/>
        <v>96.930599999999998</v>
      </c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spans="1:29">
      <c r="A253" s="5" t="s">
        <v>34</v>
      </c>
      <c r="B253" s="20">
        <v>43229</v>
      </c>
      <c r="C253" s="7">
        <v>58.651499999999999</v>
      </c>
      <c r="D253" s="7">
        <v>1.0414000000000001</v>
      </c>
      <c r="E253" s="7">
        <v>15.5627</v>
      </c>
      <c r="F253" s="7">
        <v>8.0185999999999993</v>
      </c>
      <c r="G253" s="7">
        <v>0.18890000000000001</v>
      </c>
      <c r="H253" s="7">
        <v>2.6625999999999999</v>
      </c>
      <c r="I253" s="7">
        <v>5.8704999999999998</v>
      </c>
      <c r="J253" s="7">
        <v>3.5516000000000001</v>
      </c>
      <c r="K253" s="7">
        <v>2.6013999999999999</v>
      </c>
      <c r="L253" s="7">
        <v>0.2407</v>
      </c>
      <c r="M253" s="7">
        <v>7.3300000000000004E-2</v>
      </c>
      <c r="N253" s="9">
        <f t="shared" si="12"/>
        <v>98.463200000000015</v>
      </c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>
      <c r="A254" s="5" t="s">
        <v>34</v>
      </c>
      <c r="B254" s="20">
        <v>43229</v>
      </c>
      <c r="C254" s="7">
        <v>58.386299999999999</v>
      </c>
      <c r="D254" s="7">
        <v>1.0213000000000001</v>
      </c>
      <c r="E254" s="7">
        <v>15.562900000000001</v>
      </c>
      <c r="F254" s="7">
        <v>7.93</v>
      </c>
      <c r="G254" s="7">
        <v>0.1593</v>
      </c>
      <c r="H254" s="7">
        <v>2.8744999999999998</v>
      </c>
      <c r="I254" s="7">
        <v>6.0384000000000002</v>
      </c>
      <c r="J254" s="7">
        <v>3.4169999999999998</v>
      </c>
      <c r="K254" s="7">
        <v>2.6269999999999998</v>
      </c>
      <c r="L254" s="7">
        <v>0.26479999999999998</v>
      </c>
      <c r="M254" s="7">
        <v>7.1099999999999997E-2</v>
      </c>
      <c r="N254" s="9">
        <f t="shared" si="12"/>
        <v>98.352599999999981</v>
      </c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>
      <c r="A255" s="5" t="s">
        <v>34</v>
      </c>
      <c r="B255" s="20">
        <v>43229</v>
      </c>
      <c r="C255" s="7">
        <v>58.722900000000003</v>
      </c>
      <c r="D255" s="7">
        <v>1.0609</v>
      </c>
      <c r="E255" s="7">
        <v>15.5763</v>
      </c>
      <c r="F255" s="7">
        <v>7.8663999999999996</v>
      </c>
      <c r="G255" s="7">
        <v>0.13569999999999999</v>
      </c>
      <c r="H255" s="7">
        <v>2.6985999999999999</v>
      </c>
      <c r="I255" s="7">
        <v>6.1818999999999997</v>
      </c>
      <c r="J255" s="7">
        <v>3.3927999999999998</v>
      </c>
      <c r="K255" s="7">
        <v>2.6137000000000001</v>
      </c>
      <c r="L255" s="7">
        <v>0.29380000000000001</v>
      </c>
      <c r="M255" s="7">
        <v>6.0299999999999999E-2</v>
      </c>
      <c r="N255" s="9">
        <f t="shared" si="12"/>
        <v>98.60329999999999</v>
      </c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>
      <c r="A256" s="5" t="s">
        <v>34</v>
      </c>
      <c r="B256" s="20">
        <v>43229</v>
      </c>
      <c r="C256" s="7">
        <v>58.029600000000002</v>
      </c>
      <c r="D256" s="7">
        <v>1.0348999999999999</v>
      </c>
      <c r="E256" s="7">
        <v>15.8568</v>
      </c>
      <c r="F256" s="7">
        <v>7.3019999999999996</v>
      </c>
      <c r="G256" s="7">
        <v>0.1191</v>
      </c>
      <c r="H256" s="7">
        <v>2.7936999999999999</v>
      </c>
      <c r="I256" s="7">
        <v>6.3442999999999996</v>
      </c>
      <c r="J256" s="7">
        <v>3.6539999999999999</v>
      </c>
      <c r="K256" s="7">
        <v>2.5499000000000001</v>
      </c>
      <c r="L256" s="7">
        <v>0.27250000000000002</v>
      </c>
      <c r="M256" s="7">
        <v>7.1099999999999997E-2</v>
      </c>
      <c r="N256" s="9">
        <f t="shared" si="12"/>
        <v>98.027899999999988</v>
      </c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>
      <c r="A257" s="5" t="s">
        <v>34</v>
      </c>
      <c r="B257" s="20">
        <v>43229</v>
      </c>
      <c r="C257" s="7">
        <v>57.353900000000003</v>
      </c>
      <c r="D257" s="7">
        <v>1.0572999999999999</v>
      </c>
      <c r="E257" s="7">
        <v>15.900600000000001</v>
      </c>
      <c r="F257" s="7">
        <v>7.7195999999999998</v>
      </c>
      <c r="G257" s="7">
        <v>0.22720000000000001</v>
      </c>
      <c r="H257" s="7">
        <v>2.7551000000000001</v>
      </c>
      <c r="I257" s="7">
        <v>6.6760000000000002</v>
      </c>
      <c r="J257" s="7">
        <v>3.4403999999999999</v>
      </c>
      <c r="K257" s="7">
        <v>2.3448000000000002</v>
      </c>
      <c r="L257" s="7">
        <v>0.26379999999999998</v>
      </c>
      <c r="M257" s="7">
        <v>7.7700000000000005E-2</v>
      </c>
      <c r="N257" s="9">
        <f t="shared" si="12"/>
        <v>97.816400000000002</v>
      </c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>
      <c r="A258" s="5" t="s">
        <v>34</v>
      </c>
      <c r="B258" s="20">
        <v>43229</v>
      </c>
      <c r="C258" s="7">
        <v>56.999200000000002</v>
      </c>
      <c r="D258" s="7">
        <v>0.88539999999999996</v>
      </c>
      <c r="E258" s="7">
        <v>16.130199999999999</v>
      </c>
      <c r="F258" s="7">
        <v>8.1431000000000004</v>
      </c>
      <c r="G258" s="7">
        <v>0.14879999999999999</v>
      </c>
      <c r="H258" s="7">
        <v>3.5773000000000001</v>
      </c>
      <c r="I258" s="7">
        <v>6.3696999999999999</v>
      </c>
      <c r="J258" s="7">
        <v>3.5602999999999998</v>
      </c>
      <c r="K258" s="7">
        <v>2.2911999999999999</v>
      </c>
      <c r="L258" s="7">
        <v>0.26889999999999997</v>
      </c>
      <c r="M258" s="7">
        <v>8.5000000000000006E-2</v>
      </c>
      <c r="N258" s="9">
        <f t="shared" si="12"/>
        <v>98.459099999999978</v>
      </c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>
      <c r="A259" s="5" t="s">
        <v>34</v>
      </c>
      <c r="B259" s="20">
        <v>43229</v>
      </c>
      <c r="C259" s="7">
        <v>56.672699999999999</v>
      </c>
      <c r="D259" s="7">
        <v>1.0024</v>
      </c>
      <c r="E259" s="7">
        <v>16.143799999999999</v>
      </c>
      <c r="F259" s="7">
        <v>7.5381999999999998</v>
      </c>
      <c r="G259" s="7">
        <v>0.1716</v>
      </c>
      <c r="H259" s="7">
        <v>2.444</v>
      </c>
      <c r="I259" s="7">
        <v>6.7042000000000002</v>
      </c>
      <c r="J259" s="7">
        <v>3.1160000000000001</v>
      </c>
      <c r="K259" s="7">
        <v>2.2972999999999999</v>
      </c>
      <c r="L259" s="7">
        <v>0.245</v>
      </c>
      <c r="M259" s="7">
        <v>7.4200000000000002E-2</v>
      </c>
      <c r="N259" s="9">
        <f t="shared" si="12"/>
        <v>96.409400000000019</v>
      </c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spans="1:29">
      <c r="A260" s="5" t="s">
        <v>34</v>
      </c>
      <c r="B260" s="20">
        <v>43229</v>
      </c>
      <c r="C260" s="7">
        <v>56.522799999999997</v>
      </c>
      <c r="D260" s="7">
        <v>0.95120000000000005</v>
      </c>
      <c r="E260" s="7">
        <v>16.251899999999999</v>
      </c>
      <c r="F260" s="7">
        <v>7.1471</v>
      </c>
      <c r="G260" s="7">
        <v>0.14000000000000001</v>
      </c>
      <c r="H260" s="7">
        <v>2.4944000000000002</v>
      </c>
      <c r="I260" s="7">
        <v>6.5654000000000003</v>
      </c>
      <c r="J260" s="7">
        <v>3.7892000000000001</v>
      </c>
      <c r="K260" s="7">
        <v>2.2597999999999998</v>
      </c>
      <c r="L260" s="7">
        <v>0.24610000000000001</v>
      </c>
      <c r="M260" s="7">
        <v>8.2799999999999999E-2</v>
      </c>
      <c r="N260" s="9">
        <f t="shared" si="12"/>
        <v>96.450699999999983</v>
      </c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>
      <c r="A261" s="5" t="s">
        <v>34</v>
      </c>
      <c r="B261" s="20">
        <v>43229</v>
      </c>
      <c r="C261" s="7">
        <v>57.298900000000003</v>
      </c>
      <c r="D261" s="7">
        <v>1.0054000000000001</v>
      </c>
      <c r="E261" s="7">
        <v>16.263500000000001</v>
      </c>
      <c r="F261" s="7">
        <v>7.6586999999999996</v>
      </c>
      <c r="G261" s="7">
        <v>0.1535</v>
      </c>
      <c r="H261" s="7">
        <v>2.7713000000000001</v>
      </c>
      <c r="I261" s="7">
        <v>6.1478999999999999</v>
      </c>
      <c r="J261" s="7">
        <v>4.3581000000000003</v>
      </c>
      <c r="K261" s="7">
        <v>1.8329</v>
      </c>
      <c r="L261" s="7">
        <v>0.2394</v>
      </c>
      <c r="M261" s="7">
        <v>1.17E-2</v>
      </c>
      <c r="N261" s="9">
        <f t="shared" si="12"/>
        <v>97.741299999999995</v>
      </c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>
      <c r="A262" s="5" t="s">
        <v>34</v>
      </c>
      <c r="B262" s="20">
        <v>43229</v>
      </c>
      <c r="C262" s="7">
        <v>56.451999999999998</v>
      </c>
      <c r="D262" s="7">
        <v>0.94140000000000001</v>
      </c>
      <c r="E262" s="7">
        <v>16.294699999999999</v>
      </c>
      <c r="F262" s="7">
        <v>6.8844000000000003</v>
      </c>
      <c r="G262" s="7">
        <v>0.1152</v>
      </c>
      <c r="H262" s="7">
        <v>2.1293000000000002</v>
      </c>
      <c r="I262" s="7">
        <v>6.3135000000000003</v>
      </c>
      <c r="J262" s="7">
        <v>3.6124999999999998</v>
      </c>
      <c r="K262" s="7">
        <v>2.2461000000000002</v>
      </c>
      <c r="L262" s="7">
        <v>0.26979999999999998</v>
      </c>
      <c r="M262" s="7">
        <v>9.0399999999999994E-2</v>
      </c>
      <c r="N262" s="9">
        <f t="shared" si="12"/>
        <v>95.349299999999999</v>
      </c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>
      <c r="A263" s="5" t="s">
        <v>34</v>
      </c>
      <c r="B263" s="20">
        <v>43229</v>
      </c>
      <c r="C263" s="7">
        <v>57.7258</v>
      </c>
      <c r="D263" s="7">
        <v>0.95720000000000005</v>
      </c>
      <c r="E263" s="7">
        <v>16.682500000000001</v>
      </c>
      <c r="F263" s="7">
        <v>7.4211999999999998</v>
      </c>
      <c r="G263" s="7">
        <v>0.2074</v>
      </c>
      <c r="H263" s="7">
        <v>2.3975</v>
      </c>
      <c r="I263" s="7">
        <v>6.6284000000000001</v>
      </c>
      <c r="J263" s="7">
        <v>3.8064</v>
      </c>
      <c r="K263" s="7">
        <v>2.3471000000000002</v>
      </c>
      <c r="L263" s="7">
        <v>0.26519999999999999</v>
      </c>
      <c r="M263" s="7">
        <v>0.08</v>
      </c>
      <c r="N263" s="9">
        <f t="shared" si="12"/>
        <v>98.518699999999981</v>
      </c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>
      <c r="A264" s="5" t="s">
        <v>34</v>
      </c>
      <c r="B264" s="20">
        <v>43229</v>
      </c>
      <c r="C264" s="7">
        <v>58.268300000000004</v>
      </c>
      <c r="D264" s="7">
        <v>1.0147999999999999</v>
      </c>
      <c r="E264" s="7">
        <v>16.799600000000002</v>
      </c>
      <c r="F264" s="7">
        <v>7.3297999999999996</v>
      </c>
      <c r="G264" s="7">
        <v>0.16120000000000001</v>
      </c>
      <c r="H264" s="7">
        <v>2.3889</v>
      </c>
      <c r="I264" s="7">
        <v>6.7625000000000002</v>
      </c>
      <c r="J264" s="7">
        <v>3.5390000000000001</v>
      </c>
      <c r="K264" s="7">
        <v>2.3571</v>
      </c>
      <c r="L264" s="7">
        <v>0.30320000000000003</v>
      </c>
      <c r="M264" s="7">
        <v>5.96E-2</v>
      </c>
      <c r="N264" s="9">
        <f t="shared" si="12"/>
        <v>98.984000000000023</v>
      </c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>
      <c r="N265" s="9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>
      <c r="A266" s="5" t="s">
        <v>35</v>
      </c>
      <c r="B266" s="10">
        <v>43033</v>
      </c>
      <c r="C266" s="7">
        <v>74.181600000000003</v>
      </c>
      <c r="D266" s="7">
        <v>0.17050000000000001</v>
      </c>
      <c r="E266" s="7">
        <v>13.0604</v>
      </c>
      <c r="F266" s="7">
        <v>0.95209999999999995</v>
      </c>
      <c r="G266" s="7">
        <v>0.1246</v>
      </c>
      <c r="H266" s="7">
        <v>0.29420000000000002</v>
      </c>
      <c r="I266" s="7">
        <v>1.5544</v>
      </c>
      <c r="J266" s="7">
        <v>3.5211000000000001</v>
      </c>
      <c r="K266" s="7">
        <v>2.4178999999999999</v>
      </c>
      <c r="L266" s="7">
        <v>5.6099999999999997E-2</v>
      </c>
      <c r="M266" s="7">
        <v>8.5900000000000004E-2</v>
      </c>
      <c r="N266" s="9">
        <f t="shared" ref="N266:N276" si="13">SUM(C266:M266)</f>
        <v>96.418800000000019</v>
      </c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spans="1:29">
      <c r="A267" s="5" t="s">
        <v>35</v>
      </c>
      <c r="B267" s="10">
        <v>43033</v>
      </c>
      <c r="C267" s="7">
        <v>73.438000000000002</v>
      </c>
      <c r="D267" s="7">
        <v>0.154</v>
      </c>
      <c r="E267" s="7">
        <v>12.6471</v>
      </c>
      <c r="F267" s="7">
        <v>0.94299999999999995</v>
      </c>
      <c r="G267" s="7">
        <v>0.12330000000000001</v>
      </c>
      <c r="H267" s="7">
        <v>0.23519999999999999</v>
      </c>
      <c r="I267" s="7">
        <v>1.6193</v>
      </c>
      <c r="J267" s="7">
        <v>3.8239000000000001</v>
      </c>
      <c r="K267" s="7">
        <v>2.4003999999999999</v>
      </c>
      <c r="L267" s="7">
        <v>9.8900000000000002E-2</v>
      </c>
      <c r="M267" s="7">
        <v>9.3799999999999994E-2</v>
      </c>
      <c r="N267" s="9">
        <f t="shared" si="13"/>
        <v>95.576899999999995</v>
      </c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>
      <c r="A268" s="5" t="s">
        <v>35</v>
      </c>
      <c r="B268" s="10">
        <v>43033</v>
      </c>
      <c r="C268" s="7">
        <v>75.748900000000006</v>
      </c>
      <c r="D268" s="7">
        <v>0.1883</v>
      </c>
      <c r="E268" s="7">
        <v>11.4589</v>
      </c>
      <c r="F268" s="7">
        <v>0.97809999999999997</v>
      </c>
      <c r="G268" s="7">
        <v>6.9400000000000003E-2</v>
      </c>
      <c r="H268" s="7">
        <v>0.27889999999999998</v>
      </c>
      <c r="I268" s="7">
        <v>1.0545</v>
      </c>
      <c r="J268" s="7">
        <v>3.2033</v>
      </c>
      <c r="K268" s="7">
        <v>2.6617000000000002</v>
      </c>
      <c r="L268" s="7">
        <v>0.10199999999999999</v>
      </c>
      <c r="M268" s="7">
        <v>0.1076</v>
      </c>
      <c r="N268" s="9">
        <f t="shared" si="13"/>
        <v>95.851600000000005</v>
      </c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>
      <c r="A269" s="5" t="s">
        <v>35</v>
      </c>
      <c r="B269" s="10">
        <v>43033</v>
      </c>
      <c r="C269" s="7">
        <v>74.575100000000006</v>
      </c>
      <c r="D269" s="7">
        <v>0.16880000000000001</v>
      </c>
      <c r="E269" s="7">
        <v>11.2951</v>
      </c>
      <c r="F269" s="7">
        <v>0.90410000000000001</v>
      </c>
      <c r="G269" s="7">
        <v>7.0199999999999999E-2</v>
      </c>
      <c r="H269" s="7">
        <v>0.37109999999999999</v>
      </c>
      <c r="I269" s="7">
        <v>1.2334000000000001</v>
      </c>
      <c r="J269" s="7">
        <v>3.3778000000000001</v>
      </c>
      <c r="K269" s="7">
        <v>2.4451999999999998</v>
      </c>
      <c r="L269" s="7">
        <v>0.12939999999999999</v>
      </c>
      <c r="M269" s="7">
        <v>0.1105</v>
      </c>
      <c r="N269" s="9">
        <f t="shared" si="13"/>
        <v>94.680700000000016</v>
      </c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>
      <c r="A270" s="5" t="s">
        <v>35</v>
      </c>
      <c r="B270" s="10">
        <v>43033</v>
      </c>
      <c r="C270" s="7">
        <v>73.115099999999998</v>
      </c>
      <c r="D270" s="7">
        <v>0.1966</v>
      </c>
      <c r="E270" s="7">
        <v>11.469200000000001</v>
      </c>
      <c r="F270" s="7">
        <v>1.4276</v>
      </c>
      <c r="G270" s="7">
        <v>0.1497</v>
      </c>
      <c r="H270" s="7">
        <v>0.71350000000000002</v>
      </c>
      <c r="I270" s="7">
        <v>1.3179000000000001</v>
      </c>
      <c r="J270" s="7">
        <v>3.1640999999999999</v>
      </c>
      <c r="K270" s="7">
        <v>2.5005999999999999</v>
      </c>
      <c r="L270" s="7">
        <v>0.1</v>
      </c>
      <c r="M270" s="7">
        <v>0.16059999999999999</v>
      </c>
      <c r="N270" s="9">
        <f t="shared" si="13"/>
        <v>94.314899999999994</v>
      </c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>
      <c r="A271" s="5" t="s">
        <v>35</v>
      </c>
      <c r="B271" s="10">
        <v>43033</v>
      </c>
      <c r="C271" s="7">
        <v>76.459000000000003</v>
      </c>
      <c r="D271" s="7">
        <v>0.16270000000000001</v>
      </c>
      <c r="E271" s="7">
        <v>11.429</v>
      </c>
      <c r="F271" s="7">
        <v>0.84909999999999997</v>
      </c>
      <c r="G271" s="7">
        <v>0.1045</v>
      </c>
      <c r="H271" s="7">
        <v>0.16239999999999999</v>
      </c>
      <c r="I271" s="7">
        <v>0.8679</v>
      </c>
      <c r="J271" s="7">
        <v>3.2932000000000001</v>
      </c>
      <c r="K271" s="7">
        <v>2.8635000000000002</v>
      </c>
      <c r="L271" s="7">
        <v>0.112</v>
      </c>
      <c r="M271" s="7">
        <v>0.1361</v>
      </c>
      <c r="N271" s="9">
        <f t="shared" si="13"/>
        <v>96.439400000000006</v>
      </c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>
      <c r="A272" s="5" t="s">
        <v>35</v>
      </c>
      <c r="B272" s="10">
        <v>43033</v>
      </c>
      <c r="C272" s="7">
        <v>75.602800000000002</v>
      </c>
      <c r="D272" s="7">
        <v>0.16270000000000001</v>
      </c>
      <c r="E272" s="7">
        <v>11.837199999999999</v>
      </c>
      <c r="F272" s="7">
        <v>1.0333000000000001</v>
      </c>
      <c r="G272" s="7">
        <v>3.3399999999999999E-2</v>
      </c>
      <c r="H272" s="7">
        <v>0.29239999999999999</v>
      </c>
      <c r="I272" s="7">
        <v>1.1186</v>
      </c>
      <c r="J272" s="7">
        <v>2.0991</v>
      </c>
      <c r="K272" s="7">
        <v>2.6955</v>
      </c>
      <c r="L272" s="7">
        <v>4.4299999999999999E-2</v>
      </c>
      <c r="M272" s="7">
        <v>9.9299999999999999E-2</v>
      </c>
      <c r="N272" s="9">
        <f t="shared" si="13"/>
        <v>95.018599999999992</v>
      </c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>
      <c r="A273" s="5" t="s">
        <v>35</v>
      </c>
      <c r="B273" s="10">
        <v>43033</v>
      </c>
      <c r="C273" s="7">
        <v>75.875500000000002</v>
      </c>
      <c r="D273" s="7">
        <v>0.2006</v>
      </c>
      <c r="E273" s="7">
        <v>11.1892</v>
      </c>
      <c r="F273" s="7">
        <v>0.94799999999999995</v>
      </c>
      <c r="G273" s="7">
        <v>7.1999999999999995E-2</v>
      </c>
      <c r="H273" s="7">
        <v>0.31059999999999999</v>
      </c>
      <c r="I273" s="7">
        <v>0.91890000000000005</v>
      </c>
      <c r="J273" s="7">
        <v>3.0318999999999998</v>
      </c>
      <c r="K273" s="7">
        <v>2.7339000000000002</v>
      </c>
      <c r="L273" s="7">
        <v>5.4800000000000001E-2</v>
      </c>
      <c r="M273" s="7">
        <v>0.1181</v>
      </c>
      <c r="N273" s="9">
        <f t="shared" si="13"/>
        <v>95.453499999999977</v>
      </c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>
      <c r="A274" s="5" t="s">
        <v>35</v>
      </c>
      <c r="B274" s="10">
        <v>43033</v>
      </c>
      <c r="C274" s="7">
        <v>72.377499999999998</v>
      </c>
      <c r="D274" s="7">
        <v>0.20019999999999999</v>
      </c>
      <c r="E274" s="7">
        <v>13.4397</v>
      </c>
      <c r="F274" s="7">
        <v>1.6930000000000001</v>
      </c>
      <c r="G274" s="7">
        <v>6.3299999999999995E-2</v>
      </c>
      <c r="H274" s="7">
        <v>1.147</v>
      </c>
      <c r="I274" s="7">
        <v>2.2303999999999999</v>
      </c>
      <c r="J274" s="7">
        <v>2.5916000000000001</v>
      </c>
      <c r="K274" s="7">
        <v>2.0141</v>
      </c>
      <c r="L274" s="7">
        <v>7.6700000000000004E-2</v>
      </c>
      <c r="M274" s="7">
        <v>9.1499999999999998E-2</v>
      </c>
      <c r="N274" s="9">
        <f t="shared" si="13"/>
        <v>95.924999999999997</v>
      </c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spans="1:29">
      <c r="A275" s="5" t="s">
        <v>35</v>
      </c>
      <c r="B275" s="10">
        <v>43033</v>
      </c>
      <c r="C275" s="7">
        <v>68.589699999999993</v>
      </c>
      <c r="D275" s="7">
        <v>0.34910000000000002</v>
      </c>
      <c r="E275" s="7">
        <v>13.499700000000001</v>
      </c>
      <c r="F275" s="7">
        <v>2.9127999999999998</v>
      </c>
      <c r="G275" s="7">
        <v>0.13900000000000001</v>
      </c>
      <c r="H275" s="7">
        <v>2.8029999999999999</v>
      </c>
      <c r="I275" s="7">
        <v>3.0720000000000001</v>
      </c>
      <c r="J275" s="7">
        <v>3.8527999999999998</v>
      </c>
      <c r="K275" s="7">
        <v>1.7477</v>
      </c>
      <c r="L275" s="7">
        <v>4.4999999999999998E-2</v>
      </c>
      <c r="M275" s="7">
        <v>9.7699999999999995E-2</v>
      </c>
      <c r="N275" s="9">
        <f t="shared" si="13"/>
        <v>97.108500000000006</v>
      </c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>
      <c r="A276" s="5" t="s">
        <v>35</v>
      </c>
      <c r="B276" s="10">
        <v>43033</v>
      </c>
      <c r="C276" s="7">
        <v>69.94</v>
      </c>
      <c r="D276" s="7">
        <v>0.26910000000000001</v>
      </c>
      <c r="E276" s="7">
        <v>13.246499999999999</v>
      </c>
      <c r="F276" s="7">
        <v>2.7347999999999999</v>
      </c>
      <c r="G276" s="7">
        <v>0.1118</v>
      </c>
      <c r="H276" s="7">
        <v>2.3894000000000002</v>
      </c>
      <c r="I276" s="7">
        <v>2.8123999999999998</v>
      </c>
      <c r="J276" s="7">
        <v>3.2197</v>
      </c>
      <c r="K276" s="7">
        <v>1.8707</v>
      </c>
      <c r="L276" s="7">
        <v>7.9200000000000007E-2</v>
      </c>
      <c r="M276" s="7">
        <v>9.3399999999999997E-2</v>
      </c>
      <c r="N276" s="9">
        <f t="shared" si="13"/>
        <v>96.766999999999982</v>
      </c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spans="1:29">
      <c r="N277" s="9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>
      <c r="A278" s="5" t="s">
        <v>36</v>
      </c>
      <c r="B278" s="10">
        <v>43213</v>
      </c>
      <c r="C278" s="7">
        <v>67.788600000000002</v>
      </c>
      <c r="D278" s="7">
        <v>0.77349999999999997</v>
      </c>
      <c r="E278" s="7">
        <v>13.303000000000001</v>
      </c>
      <c r="F278" s="7">
        <v>3.6638999999999999</v>
      </c>
      <c r="G278" s="7">
        <v>0.10589999999999999</v>
      </c>
      <c r="H278" s="7">
        <v>0.93799999999999994</v>
      </c>
      <c r="I278" s="7">
        <v>2.2964000000000002</v>
      </c>
      <c r="J278" s="7">
        <v>2.9935</v>
      </c>
      <c r="K278" s="7">
        <v>4.3019999999999996</v>
      </c>
      <c r="L278" s="7">
        <v>0.1772</v>
      </c>
      <c r="M278" s="7">
        <v>0.1087</v>
      </c>
      <c r="N278" s="9">
        <f t="shared" ref="N278:N298" si="14">SUM(C278:M278)</f>
        <v>96.450700000000012</v>
      </c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>
      <c r="A279" s="5" t="s">
        <v>36</v>
      </c>
      <c r="B279" s="10">
        <v>43213</v>
      </c>
      <c r="C279" s="7">
        <v>68.376800000000003</v>
      </c>
      <c r="D279" s="7">
        <v>0.82179999999999997</v>
      </c>
      <c r="E279" s="7">
        <v>13.589</v>
      </c>
      <c r="F279" s="7">
        <v>3.4731000000000001</v>
      </c>
      <c r="G279" s="7">
        <v>9.74E-2</v>
      </c>
      <c r="H279" s="7">
        <v>0.92130000000000001</v>
      </c>
      <c r="I279" s="7">
        <v>2.4348999999999998</v>
      </c>
      <c r="J279" s="7">
        <v>3.2677999999999998</v>
      </c>
      <c r="K279" s="7">
        <v>4.3638000000000003</v>
      </c>
      <c r="L279" s="7">
        <v>0.12970000000000001</v>
      </c>
      <c r="M279" s="7">
        <v>0.111</v>
      </c>
      <c r="N279" s="9">
        <f t="shared" si="14"/>
        <v>97.58659999999999</v>
      </c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>
      <c r="A280" s="5" t="s">
        <v>37</v>
      </c>
      <c r="B280" s="10">
        <v>43213</v>
      </c>
      <c r="C280" s="7">
        <v>63.241</v>
      </c>
      <c r="D280" s="7">
        <v>1.244</v>
      </c>
      <c r="E280" s="7">
        <v>15.001300000000001</v>
      </c>
      <c r="F280" s="7">
        <v>5.4634999999999998</v>
      </c>
      <c r="G280" s="7">
        <v>0.11559999999999999</v>
      </c>
      <c r="H280" s="7">
        <v>1.5236000000000001</v>
      </c>
      <c r="I280" s="7">
        <v>4.3429000000000002</v>
      </c>
      <c r="J280" s="7">
        <v>3.8176999999999999</v>
      </c>
      <c r="K280" s="7">
        <v>3.2486000000000002</v>
      </c>
      <c r="L280" s="7">
        <v>0.31740000000000002</v>
      </c>
      <c r="M280" s="7">
        <v>0.1071</v>
      </c>
      <c r="N280" s="9">
        <f t="shared" si="14"/>
        <v>98.422700000000006</v>
      </c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>
      <c r="A281" s="5" t="s">
        <v>37</v>
      </c>
      <c r="B281" s="10">
        <v>43213</v>
      </c>
      <c r="C281" s="7">
        <v>65.417100000000005</v>
      </c>
      <c r="D281" s="7">
        <v>0.90429999999999999</v>
      </c>
      <c r="E281" s="7">
        <v>14.0471</v>
      </c>
      <c r="F281" s="7">
        <v>3.9411</v>
      </c>
      <c r="G281" s="7">
        <v>4.9700000000000001E-2</v>
      </c>
      <c r="H281" s="7">
        <v>0.96260000000000001</v>
      </c>
      <c r="I281" s="7">
        <v>2.7829000000000002</v>
      </c>
      <c r="J281" s="7">
        <v>3.7742</v>
      </c>
      <c r="K281" s="7">
        <v>3.8045</v>
      </c>
      <c r="L281" s="7">
        <v>0.1532</v>
      </c>
      <c r="M281" s="7">
        <v>0.1096</v>
      </c>
      <c r="N281" s="9">
        <f t="shared" si="14"/>
        <v>95.946300000000008</v>
      </c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>
      <c r="A282" s="5" t="s">
        <v>37</v>
      </c>
      <c r="B282" s="10">
        <v>43213</v>
      </c>
      <c r="C282" s="7">
        <v>59.712499999999999</v>
      </c>
      <c r="D282" s="7">
        <v>1.1527000000000001</v>
      </c>
      <c r="E282" s="7">
        <v>14.9237</v>
      </c>
      <c r="F282" s="7">
        <v>4.8544</v>
      </c>
      <c r="G282" s="7">
        <v>9.9099999999999994E-2</v>
      </c>
      <c r="H282" s="7">
        <v>1.5662</v>
      </c>
      <c r="I282" s="7">
        <v>4.2417999999999996</v>
      </c>
      <c r="J282" s="7">
        <v>3.4744999999999999</v>
      </c>
      <c r="K282" s="7">
        <v>2.9767000000000001</v>
      </c>
      <c r="L282" s="7">
        <v>0.29270000000000002</v>
      </c>
      <c r="M282" s="7">
        <v>0.13270000000000001</v>
      </c>
      <c r="N282" s="9">
        <f t="shared" si="14"/>
        <v>93.426999999999992</v>
      </c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spans="1:29">
      <c r="A283" s="5" t="s">
        <v>37</v>
      </c>
      <c r="B283" s="10">
        <v>43213</v>
      </c>
      <c r="C283" s="7">
        <v>59.075899999999997</v>
      </c>
      <c r="D283" s="7">
        <v>1.0483</v>
      </c>
      <c r="E283" s="7">
        <v>14.7277</v>
      </c>
      <c r="F283" s="7">
        <v>4.8322000000000003</v>
      </c>
      <c r="G283" s="7">
        <v>4.3099999999999999E-2</v>
      </c>
      <c r="H283" s="7">
        <v>1.2943</v>
      </c>
      <c r="I283" s="7">
        <v>4.0357000000000003</v>
      </c>
      <c r="J283" s="7">
        <v>3.5935999999999999</v>
      </c>
      <c r="K283" s="7">
        <v>3.1446999999999998</v>
      </c>
      <c r="L283" s="7">
        <v>0.24809999999999999</v>
      </c>
      <c r="M283" s="7">
        <v>0.1923</v>
      </c>
      <c r="N283" s="9">
        <f t="shared" si="14"/>
        <v>92.235900000000001</v>
      </c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>
      <c r="A284" s="5" t="s">
        <v>37</v>
      </c>
      <c r="B284" s="10">
        <v>43213</v>
      </c>
      <c r="C284" s="7">
        <v>62.626800000000003</v>
      </c>
      <c r="D284" s="7">
        <v>1.3012999999999999</v>
      </c>
      <c r="E284" s="7">
        <v>14.889699999999999</v>
      </c>
      <c r="F284" s="7">
        <v>5.6642000000000001</v>
      </c>
      <c r="G284" s="7">
        <v>0.1326</v>
      </c>
      <c r="H284" s="7">
        <v>1.8275999999999999</v>
      </c>
      <c r="I284" s="7">
        <v>4.3579999999999997</v>
      </c>
      <c r="J284" s="7">
        <v>3.4523000000000001</v>
      </c>
      <c r="K284" s="7">
        <v>3.7080000000000002</v>
      </c>
      <c r="L284" s="7">
        <v>0.38900000000000001</v>
      </c>
      <c r="M284" s="7">
        <v>0.1447</v>
      </c>
      <c r="N284" s="9">
        <f t="shared" si="14"/>
        <v>98.494199999999992</v>
      </c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spans="1:29">
      <c r="A285" s="5" t="s">
        <v>37</v>
      </c>
      <c r="B285" s="10">
        <v>43213</v>
      </c>
      <c r="C285" s="7">
        <v>66.144599999999997</v>
      </c>
      <c r="D285" s="7">
        <v>1.0527</v>
      </c>
      <c r="E285" s="7">
        <v>14.4206</v>
      </c>
      <c r="F285" s="7">
        <v>4.8418000000000001</v>
      </c>
      <c r="G285" s="7">
        <v>0.1186</v>
      </c>
      <c r="H285" s="7">
        <v>1.1633</v>
      </c>
      <c r="I285" s="7">
        <v>3.1772</v>
      </c>
      <c r="J285" s="7">
        <v>3.7909999999999999</v>
      </c>
      <c r="K285" s="7">
        <v>3.6217000000000001</v>
      </c>
      <c r="L285" s="7">
        <v>0.29759999999999998</v>
      </c>
      <c r="M285" s="7">
        <v>0.1208</v>
      </c>
      <c r="N285" s="9">
        <f t="shared" si="14"/>
        <v>98.749900000000011</v>
      </c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spans="1:29">
      <c r="A286" s="5" t="s">
        <v>37</v>
      </c>
      <c r="B286" s="10">
        <v>43213</v>
      </c>
      <c r="C286" s="7">
        <v>61.073599999999999</v>
      </c>
      <c r="D286" s="7">
        <v>1.2138</v>
      </c>
      <c r="E286" s="7">
        <v>14.809900000000001</v>
      </c>
      <c r="F286" s="7">
        <v>5.859</v>
      </c>
      <c r="G286" s="7">
        <v>0.10299999999999999</v>
      </c>
      <c r="H286" s="7">
        <v>1.6486000000000001</v>
      </c>
      <c r="I286" s="7">
        <v>4.1778000000000004</v>
      </c>
      <c r="J286" s="7">
        <v>3.7328000000000001</v>
      </c>
      <c r="K286" s="7">
        <v>3.0768</v>
      </c>
      <c r="L286" s="7">
        <v>0.30430000000000001</v>
      </c>
      <c r="M286" s="7">
        <v>0.1026</v>
      </c>
      <c r="N286" s="9">
        <f t="shared" si="14"/>
        <v>96.102199999999996</v>
      </c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>
      <c r="A287" s="5" t="s">
        <v>37</v>
      </c>
      <c r="B287" s="10">
        <v>43213</v>
      </c>
      <c r="C287" s="7">
        <v>63.871000000000002</v>
      </c>
      <c r="D287" s="7">
        <v>1.1617999999999999</v>
      </c>
      <c r="E287" s="7">
        <v>16.438700000000001</v>
      </c>
      <c r="F287" s="7">
        <v>5.0415000000000001</v>
      </c>
      <c r="G287" s="7">
        <v>0.14860000000000001</v>
      </c>
      <c r="H287" s="7">
        <v>1.444</v>
      </c>
      <c r="I287" s="7">
        <v>4.3555000000000001</v>
      </c>
      <c r="J287" s="7">
        <v>4.1425999999999998</v>
      </c>
      <c r="K287" s="7">
        <v>3.0407999999999999</v>
      </c>
      <c r="L287" s="7">
        <v>0.3715</v>
      </c>
      <c r="M287" s="7">
        <v>0.10730000000000001</v>
      </c>
      <c r="N287" s="9">
        <f t="shared" si="14"/>
        <v>100.12330000000001</v>
      </c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>
      <c r="A288" s="5" t="s">
        <v>37</v>
      </c>
      <c r="B288" s="10">
        <v>43213</v>
      </c>
      <c r="C288" s="7">
        <v>61.781100000000002</v>
      </c>
      <c r="D288" s="7">
        <v>1.0743</v>
      </c>
      <c r="E288" s="7">
        <v>16.6738</v>
      </c>
      <c r="F288" s="7">
        <v>4.9396000000000004</v>
      </c>
      <c r="G288" s="7">
        <v>0.1318</v>
      </c>
      <c r="H288" s="7">
        <v>2.0461</v>
      </c>
      <c r="I288" s="7">
        <v>5.4828000000000001</v>
      </c>
      <c r="J288" s="7">
        <v>4.0709</v>
      </c>
      <c r="K288" s="7">
        <v>2.5954000000000002</v>
      </c>
      <c r="L288" s="7">
        <v>0.30830000000000002</v>
      </c>
      <c r="M288" s="7">
        <v>0.1168</v>
      </c>
      <c r="N288" s="9">
        <f t="shared" si="14"/>
        <v>99.220899999999986</v>
      </c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spans="1:29">
      <c r="N289" s="9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spans="1:29">
      <c r="A290" s="5" t="s">
        <v>38</v>
      </c>
      <c r="B290" s="10">
        <v>43229</v>
      </c>
      <c r="C290" s="7">
        <v>73.127499999999998</v>
      </c>
      <c r="D290" s="7">
        <v>4.8000000000000001E-2</v>
      </c>
      <c r="E290" s="7">
        <v>11.659599999999999</v>
      </c>
      <c r="F290" s="7">
        <v>0.74560000000000004</v>
      </c>
      <c r="G290" s="7">
        <v>4.9700000000000001E-2</v>
      </c>
      <c r="H290" s="9">
        <v>9.0899999999999995E-2</v>
      </c>
      <c r="I290" s="7">
        <v>0.79459999999999997</v>
      </c>
      <c r="J290" s="7">
        <v>3.6322999999999999</v>
      </c>
      <c r="K290" s="7">
        <v>3.5756999999999999</v>
      </c>
      <c r="L290" s="7">
        <v>1.9300000000000001E-2</v>
      </c>
      <c r="M290" s="7">
        <v>0.1153</v>
      </c>
      <c r="N290" s="9">
        <f t="shared" si="14"/>
        <v>93.858500000000006</v>
      </c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spans="1:29">
      <c r="A291" s="5" t="s">
        <v>38</v>
      </c>
      <c r="B291" s="10">
        <v>43229</v>
      </c>
      <c r="C291" s="7">
        <v>73.640199999999993</v>
      </c>
      <c r="D291" s="7">
        <v>0.10580000000000001</v>
      </c>
      <c r="E291" s="7">
        <v>11.481400000000001</v>
      </c>
      <c r="F291" s="7">
        <v>0.73240000000000005</v>
      </c>
      <c r="G291" s="7">
        <v>5.0700000000000002E-2</v>
      </c>
      <c r="H291" s="9">
        <v>7.6799999999999993E-2</v>
      </c>
      <c r="I291" s="7">
        <v>0.83589999999999998</v>
      </c>
      <c r="J291" s="7">
        <v>3.4794</v>
      </c>
      <c r="K291" s="7">
        <v>3.7545000000000002</v>
      </c>
      <c r="L291" s="7">
        <v>3.6299999999999999E-2</v>
      </c>
      <c r="M291" s="7">
        <v>8.48E-2</v>
      </c>
      <c r="N291" s="9">
        <f t="shared" si="14"/>
        <v>94.278199999999984</v>
      </c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spans="1:29">
      <c r="A292" s="5" t="s">
        <v>38</v>
      </c>
      <c r="B292" s="10">
        <v>43229</v>
      </c>
      <c r="C292" s="7">
        <v>73.201499999999996</v>
      </c>
      <c r="D292" s="7">
        <v>0.08</v>
      </c>
      <c r="E292" s="7">
        <v>11.497999999999999</v>
      </c>
      <c r="F292" s="7">
        <v>0.79720000000000002</v>
      </c>
      <c r="G292" s="7">
        <v>8.72E-2</v>
      </c>
      <c r="H292" s="7">
        <v>0.1133</v>
      </c>
      <c r="I292" s="7">
        <v>0.89659999999999995</v>
      </c>
      <c r="J292" s="7">
        <v>3.6728000000000001</v>
      </c>
      <c r="K292" s="7">
        <v>3.7404999999999999</v>
      </c>
      <c r="L292" s="7">
        <v>0</v>
      </c>
      <c r="M292" s="9">
        <v>8.4000000000000005E-2</v>
      </c>
      <c r="N292" s="9">
        <f t="shared" si="14"/>
        <v>94.171099999999996</v>
      </c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>
      <c r="A293" s="5" t="s">
        <v>38</v>
      </c>
      <c r="B293" s="10">
        <v>43229</v>
      </c>
      <c r="C293" s="7">
        <v>73.287000000000006</v>
      </c>
      <c r="D293" s="7">
        <v>0.1095</v>
      </c>
      <c r="E293" s="7">
        <v>11.6607</v>
      </c>
      <c r="F293" s="7">
        <v>0.73360000000000003</v>
      </c>
      <c r="G293" s="7">
        <v>2.41E-2</v>
      </c>
      <c r="H293" s="7">
        <v>9.1999999999999998E-2</v>
      </c>
      <c r="I293" s="7">
        <v>0.83950000000000002</v>
      </c>
      <c r="J293" s="7">
        <v>3.653</v>
      </c>
      <c r="K293" s="7">
        <v>3.798</v>
      </c>
      <c r="L293" s="7">
        <v>4.2000000000000003E-2</v>
      </c>
      <c r="M293" s="9">
        <v>9.2200000000000004E-2</v>
      </c>
      <c r="N293" s="9">
        <f t="shared" si="14"/>
        <v>94.331600000000023</v>
      </c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spans="1:29">
      <c r="A294" s="5" t="s">
        <v>38</v>
      </c>
      <c r="B294" s="10">
        <v>43229</v>
      </c>
      <c r="C294" s="7">
        <v>74.017399999999995</v>
      </c>
      <c r="D294" s="7">
        <v>0.1242</v>
      </c>
      <c r="E294" s="7">
        <v>11.602499999999999</v>
      </c>
      <c r="F294" s="7">
        <v>0.90439999999999998</v>
      </c>
      <c r="G294" s="7">
        <v>4.7300000000000002E-2</v>
      </c>
      <c r="H294" s="7">
        <v>0.1196</v>
      </c>
      <c r="I294" s="7">
        <v>0.9728</v>
      </c>
      <c r="J294" s="7">
        <v>3.5922000000000001</v>
      </c>
      <c r="K294" s="7">
        <v>3.3624000000000001</v>
      </c>
      <c r="L294" s="7">
        <v>2.4400000000000002E-2</v>
      </c>
      <c r="M294" s="9">
        <v>9.8900000000000002E-2</v>
      </c>
      <c r="N294" s="9">
        <f t="shared" si="14"/>
        <v>94.866100000000017</v>
      </c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>
      <c r="A295" s="5" t="s">
        <v>38</v>
      </c>
      <c r="B295" s="10">
        <v>43229</v>
      </c>
      <c r="C295" s="7">
        <v>71.662199999999999</v>
      </c>
      <c r="D295" s="7">
        <v>6.6500000000000004E-2</v>
      </c>
      <c r="E295" s="7">
        <v>11.1701</v>
      </c>
      <c r="F295" s="7">
        <v>0.72770000000000001</v>
      </c>
      <c r="G295" s="7">
        <v>1.72E-2</v>
      </c>
      <c r="H295" s="7">
        <v>8.5699999999999998E-2</v>
      </c>
      <c r="I295" s="7">
        <v>0.78410000000000002</v>
      </c>
      <c r="J295" s="7">
        <v>3.6429999999999998</v>
      </c>
      <c r="K295" s="7">
        <v>3.6911</v>
      </c>
      <c r="L295" s="7">
        <v>3.6900000000000002E-2</v>
      </c>
      <c r="M295" s="9">
        <v>9.6600000000000005E-2</v>
      </c>
      <c r="N295" s="9">
        <f t="shared" si="14"/>
        <v>91.981100000000012</v>
      </c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>
      <c r="A296" s="5" t="s">
        <v>38</v>
      </c>
      <c r="B296" s="10">
        <v>43229</v>
      </c>
      <c r="C296" s="7">
        <v>73.792400000000001</v>
      </c>
      <c r="D296" s="7">
        <v>0.11559999999999999</v>
      </c>
      <c r="E296" s="7">
        <v>11.478</v>
      </c>
      <c r="F296" s="7">
        <v>0.98260000000000003</v>
      </c>
      <c r="G296" s="7">
        <v>2.41E-2</v>
      </c>
      <c r="H296" s="7">
        <v>0.12640000000000001</v>
      </c>
      <c r="I296" s="7">
        <v>1.0012000000000001</v>
      </c>
      <c r="J296" s="7">
        <v>3.4946000000000002</v>
      </c>
      <c r="K296" s="7">
        <v>3.3639999999999999</v>
      </c>
      <c r="L296" s="7">
        <v>0</v>
      </c>
      <c r="M296" s="9">
        <v>8.5500000000000007E-2</v>
      </c>
      <c r="N296" s="9">
        <f t="shared" si="14"/>
        <v>94.464400000000012</v>
      </c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>
      <c r="A297" s="5" t="s">
        <v>38</v>
      </c>
      <c r="B297" s="10">
        <v>43229</v>
      </c>
      <c r="C297" s="7">
        <v>72.388000000000005</v>
      </c>
      <c r="D297" s="7">
        <v>9.7199999999999995E-2</v>
      </c>
      <c r="E297" s="7">
        <v>11.4251</v>
      </c>
      <c r="F297" s="7">
        <v>0.79349999999999998</v>
      </c>
      <c r="G297" s="7">
        <v>6.9900000000000004E-2</v>
      </c>
      <c r="H297" s="7">
        <v>8.7300000000000003E-2</v>
      </c>
      <c r="I297" s="7">
        <v>0.80030000000000001</v>
      </c>
      <c r="J297" s="7">
        <v>3.6333000000000002</v>
      </c>
      <c r="K297" s="7">
        <v>3.6375000000000002</v>
      </c>
      <c r="L297" s="7">
        <v>0</v>
      </c>
      <c r="M297" s="9">
        <v>7.2900000000000006E-2</v>
      </c>
      <c r="N297" s="9">
        <f t="shared" si="14"/>
        <v>93.005000000000024</v>
      </c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>
      <c r="A298" s="5" t="s">
        <v>38</v>
      </c>
      <c r="B298" s="10">
        <v>43229</v>
      </c>
      <c r="C298" s="7">
        <v>73.138400000000004</v>
      </c>
      <c r="D298" s="7">
        <v>0.1157</v>
      </c>
      <c r="E298" s="7">
        <v>11.6858</v>
      </c>
      <c r="F298" s="7">
        <v>0.75929999999999997</v>
      </c>
      <c r="G298" s="7">
        <v>0</v>
      </c>
      <c r="H298" s="7">
        <v>0.09</v>
      </c>
      <c r="I298" s="7">
        <v>0.78969999999999996</v>
      </c>
      <c r="J298" s="7">
        <v>3.5811999999999999</v>
      </c>
      <c r="K298" s="7">
        <v>3.7753999999999999</v>
      </c>
      <c r="L298" s="7">
        <v>2.5000000000000001E-2</v>
      </c>
      <c r="M298" s="9">
        <v>8.4000000000000005E-2</v>
      </c>
      <c r="N298" s="9">
        <f t="shared" si="14"/>
        <v>94.044500000000014</v>
      </c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303" spans="1:29">
      <c r="O303"/>
      <c r="AC303" s="8"/>
    </row>
    <row r="304" spans="1:29">
      <c r="O304"/>
      <c r="AC304" s="8"/>
    </row>
    <row r="305" spans="15:29">
      <c r="O305"/>
      <c r="AC305" s="8"/>
    </row>
    <row r="306" spans="15:29">
      <c r="O306"/>
      <c r="AC306" s="8"/>
    </row>
    <row r="307" spans="15:29">
      <c r="O307"/>
      <c r="AC307" s="8"/>
    </row>
    <row r="308" spans="15:29">
      <c r="O308"/>
      <c r="AC308" s="8"/>
    </row>
    <row r="309" spans="15:29">
      <c r="O309"/>
      <c r="AC309" s="8"/>
    </row>
    <row r="310" spans="15:29">
      <c r="O310"/>
      <c r="AC310" s="8"/>
    </row>
    <row r="311" spans="15:29">
      <c r="O311"/>
      <c r="AC311" s="8"/>
    </row>
    <row r="312" spans="15:29">
      <c r="O312"/>
      <c r="AC312" s="8"/>
    </row>
    <row r="313" spans="15:29">
      <c r="O313"/>
      <c r="AC313" s="8"/>
    </row>
    <row r="314" spans="15:29">
      <c r="O314"/>
      <c r="AC314" s="8"/>
    </row>
    <row r="315" spans="15:29">
      <c r="O315"/>
      <c r="AC315" s="8"/>
    </row>
    <row r="316" spans="15:29">
      <c r="O316"/>
      <c r="AC316" s="8"/>
    </row>
    <row r="317" spans="15:29">
      <c r="O317"/>
      <c r="AC317" s="8"/>
    </row>
    <row r="318" spans="15:29">
      <c r="O318"/>
      <c r="AC318" s="8"/>
    </row>
    <row r="319" spans="15:29">
      <c r="O319"/>
      <c r="AC319" s="8"/>
    </row>
    <row r="320" spans="15:29">
      <c r="O320"/>
      <c r="AC320" s="8"/>
    </row>
    <row r="321" spans="15:29">
      <c r="O321"/>
      <c r="AC321" s="8"/>
    </row>
    <row r="322" spans="15:29">
      <c r="O322"/>
      <c r="AC322" s="8"/>
    </row>
    <row r="323" spans="15:29">
      <c r="O323"/>
      <c r="AC323" s="8"/>
    </row>
    <row r="324" spans="15:29">
      <c r="O324"/>
      <c r="AC324" s="8"/>
    </row>
    <row r="325" spans="15:29">
      <c r="O325"/>
      <c r="AC325" s="8"/>
    </row>
    <row r="326" spans="15:29">
      <c r="O326"/>
      <c r="AC326" s="8"/>
    </row>
    <row r="327" spans="15:29">
      <c r="O327"/>
      <c r="AC327" s="8"/>
    </row>
    <row r="328" spans="15:29">
      <c r="O328"/>
      <c r="AC328" s="8"/>
    </row>
    <row r="329" spans="15:29">
      <c r="O329"/>
      <c r="AC329" s="8"/>
    </row>
    <row r="330" spans="15:29">
      <c r="O330"/>
      <c r="AC330" s="8"/>
    </row>
    <row r="331" spans="15:29">
      <c r="O331"/>
      <c r="AC331" s="8"/>
    </row>
    <row r="332" spans="15:29">
      <c r="O332"/>
      <c r="AC332" s="8"/>
    </row>
    <row r="333" spans="15:29">
      <c r="O333"/>
      <c r="AC333" s="8"/>
    </row>
    <row r="334" spans="15:29">
      <c r="O334"/>
      <c r="AC334" s="8"/>
    </row>
    <row r="335" spans="15:29">
      <c r="O335"/>
      <c r="AC335" s="8"/>
    </row>
    <row r="336" spans="15:29">
      <c r="O336"/>
      <c r="AC336" s="8"/>
    </row>
    <row r="337" spans="15:29">
      <c r="O337"/>
      <c r="AC337" s="8"/>
    </row>
    <row r="338" spans="15:29">
      <c r="O338"/>
      <c r="AC338" s="8"/>
    </row>
    <row r="339" spans="15:29">
      <c r="O339"/>
      <c r="AC339" s="8"/>
    </row>
    <row r="340" spans="15:29">
      <c r="O340"/>
      <c r="AC340" s="8"/>
    </row>
    <row r="341" spans="15:29">
      <c r="O341"/>
      <c r="AC341" s="8"/>
    </row>
    <row r="342" spans="15:29">
      <c r="O342"/>
      <c r="AC342" s="8"/>
    </row>
    <row r="343" spans="15:29">
      <c r="O343"/>
      <c r="AC343" s="8"/>
    </row>
    <row r="344" spans="15:29">
      <c r="O344"/>
      <c r="AC344" s="8"/>
    </row>
    <row r="345" spans="15:29">
      <c r="O345"/>
      <c r="AC345" s="8"/>
    </row>
    <row r="346" spans="15:29">
      <c r="O346"/>
      <c r="AC346" s="8"/>
    </row>
    <row r="347" spans="15:29">
      <c r="O347"/>
      <c r="AC347" s="8"/>
    </row>
    <row r="348" spans="15:29">
      <c r="O348"/>
      <c r="AC348" s="8"/>
    </row>
    <row r="349" spans="15:29">
      <c r="O349"/>
      <c r="AC349" s="8"/>
    </row>
    <row r="350" spans="15:29">
      <c r="O350"/>
      <c r="AC350" s="8"/>
    </row>
    <row r="351" spans="15:29">
      <c r="O351"/>
      <c r="AC351" s="8"/>
    </row>
    <row r="352" spans="15:29">
      <c r="O352"/>
      <c r="AC352" s="8"/>
    </row>
    <row r="353" spans="15:29">
      <c r="O353"/>
      <c r="AC353" s="8"/>
    </row>
    <row r="354" spans="15:29">
      <c r="O354"/>
      <c r="AC354" s="8"/>
    </row>
    <row r="355" spans="15:29">
      <c r="O355"/>
      <c r="AC355" s="8"/>
    </row>
    <row r="356" spans="15:29">
      <c r="O356"/>
      <c r="AC356" s="8"/>
    </row>
    <row r="357" spans="15:29">
      <c r="O357"/>
      <c r="AC357" s="8"/>
    </row>
    <row r="358" spans="15:29">
      <c r="O358"/>
      <c r="AC358" s="8"/>
    </row>
    <row r="359" spans="15:29">
      <c r="O359"/>
      <c r="AC359" s="8"/>
    </row>
    <row r="360" spans="15:29">
      <c r="O360"/>
      <c r="AC360" s="8"/>
    </row>
    <row r="361" spans="15:29">
      <c r="O361"/>
      <c r="AC361" s="8"/>
    </row>
    <row r="362" spans="15:29">
      <c r="O362"/>
      <c r="AC362" s="8"/>
    </row>
    <row r="363" spans="15:29">
      <c r="O363"/>
      <c r="AC363" s="8"/>
    </row>
    <row r="364" spans="15:29">
      <c r="O364"/>
      <c r="AC364" s="8"/>
    </row>
    <row r="365" spans="15:29">
      <c r="O365"/>
      <c r="AC365" s="8"/>
    </row>
    <row r="366" spans="15:29">
      <c r="O366"/>
      <c r="AC366" s="8"/>
    </row>
    <row r="367" spans="15:29">
      <c r="O367"/>
      <c r="AC367" s="8"/>
    </row>
    <row r="368" spans="15:29">
      <c r="O368"/>
      <c r="AC368" s="8"/>
    </row>
    <row r="369" spans="15:29">
      <c r="O369"/>
      <c r="AC369" s="8"/>
    </row>
    <row r="370" spans="15:29">
      <c r="O370"/>
      <c r="AC370" s="8"/>
    </row>
    <row r="371" spans="15:29">
      <c r="O371"/>
      <c r="AC371" s="8"/>
    </row>
    <row r="372" spans="15:29">
      <c r="O372"/>
      <c r="AC372" s="8"/>
    </row>
    <row r="373" spans="15:29">
      <c r="O373"/>
      <c r="AC373" s="8"/>
    </row>
    <row r="374" spans="15:29">
      <c r="O374"/>
      <c r="AC374" s="8"/>
    </row>
    <row r="375" spans="15:29">
      <c r="O375"/>
      <c r="AC375" s="8"/>
    </row>
    <row r="376" spans="15:29">
      <c r="O376"/>
      <c r="AC376" s="8"/>
    </row>
    <row r="377" spans="15:29">
      <c r="O377"/>
      <c r="AC377" s="8"/>
    </row>
    <row r="378" spans="15:29">
      <c r="O378"/>
      <c r="AC378" s="8"/>
    </row>
    <row r="379" spans="15:29">
      <c r="O379"/>
      <c r="AC379" s="8"/>
    </row>
    <row r="380" spans="15:29">
      <c r="O380"/>
      <c r="AC380" s="8"/>
    </row>
    <row r="381" spans="15:29">
      <c r="O381"/>
      <c r="AC381" s="8"/>
    </row>
    <row r="382" spans="15:29">
      <c r="O382"/>
      <c r="AC382" s="8"/>
    </row>
    <row r="383" spans="15:29">
      <c r="O383"/>
      <c r="AC383" s="8"/>
    </row>
    <row r="384" spans="15:29">
      <c r="O384"/>
      <c r="AC384" s="8"/>
    </row>
    <row r="385" spans="15:29">
      <c r="O385"/>
      <c r="AC385" s="8"/>
    </row>
    <row r="386" spans="15:29">
      <c r="O386"/>
      <c r="AC386" s="8"/>
    </row>
    <row r="387" spans="15:29">
      <c r="O387"/>
      <c r="AC387" s="8"/>
    </row>
    <row r="388" spans="15:29">
      <c r="O388"/>
      <c r="AC388" s="8"/>
    </row>
    <row r="389" spans="15:29">
      <c r="O389"/>
      <c r="AC389" s="8"/>
    </row>
    <row r="390" spans="15:29">
      <c r="O390"/>
      <c r="AC390" s="8"/>
    </row>
    <row r="391" spans="15:29">
      <c r="O391"/>
      <c r="AC391" s="8"/>
    </row>
    <row r="392" spans="15:29">
      <c r="O392"/>
      <c r="AC392" s="8"/>
    </row>
    <row r="393" spans="15:29">
      <c r="O393"/>
      <c r="AC393" s="8"/>
    </row>
    <row r="394" spans="15:29">
      <c r="O394"/>
      <c r="AC394" s="8"/>
    </row>
    <row r="395" spans="15:29">
      <c r="O395"/>
      <c r="AC395" s="8"/>
    </row>
    <row r="396" spans="15:29">
      <c r="O396"/>
      <c r="AC396" s="8"/>
    </row>
    <row r="397" spans="15:29">
      <c r="O397"/>
      <c r="AC397" s="8"/>
    </row>
    <row r="398" spans="15:29">
      <c r="O398"/>
      <c r="AC398" s="8"/>
    </row>
    <row r="399" spans="15:29">
      <c r="O399"/>
      <c r="AC399" s="8"/>
    </row>
    <row r="400" spans="15:29">
      <c r="O400"/>
      <c r="AC400" s="8"/>
    </row>
    <row r="401" spans="15:29">
      <c r="O401"/>
      <c r="AC401" s="8"/>
    </row>
    <row r="402" spans="15:29">
      <c r="O402"/>
      <c r="AC402" s="8"/>
    </row>
    <row r="403" spans="15:29">
      <c r="O403"/>
      <c r="AC403" s="8"/>
    </row>
    <row r="404" spans="15:29">
      <c r="O404"/>
      <c r="AC404" s="8"/>
    </row>
    <row r="405" spans="15:29">
      <c r="O405"/>
      <c r="AC405" s="8"/>
    </row>
    <row r="406" spans="15:29">
      <c r="O406"/>
      <c r="AC406" s="8"/>
    </row>
    <row r="407" spans="15:29">
      <c r="O407"/>
      <c r="AC407" s="8"/>
    </row>
    <row r="408" spans="15:29">
      <c r="O408"/>
      <c r="AC408" s="8"/>
    </row>
    <row r="409" spans="15:29">
      <c r="O409"/>
      <c r="AC409" s="8"/>
    </row>
    <row r="410" spans="15:29">
      <c r="O410"/>
      <c r="AC410" s="8"/>
    </row>
    <row r="411" spans="15:29">
      <c r="O411"/>
      <c r="AC411" s="8"/>
    </row>
    <row r="412" spans="15:29">
      <c r="O412"/>
      <c r="AC412" s="8"/>
    </row>
    <row r="413" spans="15:29">
      <c r="O413"/>
      <c r="AC413" s="8"/>
    </row>
    <row r="414" spans="15:29">
      <c r="O414"/>
      <c r="AC414" s="8"/>
    </row>
    <row r="415" spans="15:29">
      <c r="O415"/>
      <c r="AC415" s="8"/>
    </row>
    <row r="416" spans="15:29">
      <c r="O416"/>
      <c r="AC416" s="8"/>
    </row>
    <row r="417" spans="15:29">
      <c r="O417"/>
      <c r="AC417" s="8"/>
    </row>
    <row r="418" spans="15:29">
      <c r="O418"/>
      <c r="AC418" s="8"/>
    </row>
    <row r="419" spans="15:29">
      <c r="O419"/>
      <c r="AC419" s="8"/>
    </row>
    <row r="420" spans="15:29">
      <c r="O420"/>
      <c r="AC420" s="8"/>
    </row>
    <row r="421" spans="15:29">
      <c r="O421"/>
      <c r="AC421" s="8"/>
    </row>
    <row r="422" spans="15:29">
      <c r="O422"/>
      <c r="AC422" s="8"/>
    </row>
    <row r="423" spans="15:29">
      <c r="O423"/>
      <c r="AC423" s="8"/>
    </row>
    <row r="424" spans="15:29">
      <c r="O424"/>
      <c r="AC424" s="8"/>
    </row>
    <row r="425" spans="15:29">
      <c r="O425"/>
      <c r="AC425" s="8"/>
    </row>
    <row r="426" spans="15:29">
      <c r="O426"/>
      <c r="AC426" s="8"/>
    </row>
    <row r="427" spans="15:29">
      <c r="O427"/>
      <c r="AC427" s="8"/>
    </row>
    <row r="428" spans="15:29">
      <c r="O428"/>
      <c r="AC428" s="8"/>
    </row>
    <row r="429" spans="15:29">
      <c r="O429"/>
      <c r="AC429" s="8"/>
    </row>
    <row r="430" spans="15:29">
      <c r="O430"/>
      <c r="AC430" s="8"/>
    </row>
    <row r="431" spans="15:29">
      <c r="O431"/>
      <c r="AC431" s="8"/>
    </row>
    <row r="432" spans="15:29">
      <c r="O432"/>
      <c r="AC432" s="8"/>
    </row>
    <row r="433" spans="15:29">
      <c r="O433"/>
      <c r="AC433" s="8"/>
    </row>
    <row r="434" spans="15:29">
      <c r="O434"/>
      <c r="AC434" s="8"/>
    </row>
    <row r="435" spans="15:29">
      <c r="O435"/>
      <c r="AC435" s="8"/>
    </row>
    <row r="436" spans="15:29">
      <c r="O436"/>
      <c r="AC436" s="8"/>
    </row>
    <row r="437" spans="15:29">
      <c r="O437"/>
      <c r="AC437" s="8"/>
    </row>
    <row r="438" spans="15:29">
      <c r="O438"/>
      <c r="AC438" s="8"/>
    </row>
    <row r="439" spans="15:29">
      <c r="O439"/>
      <c r="AC439" s="8"/>
    </row>
    <row r="440" spans="15:29">
      <c r="O440"/>
      <c r="AC440" s="8"/>
    </row>
    <row r="441" spans="15:29">
      <c r="O441"/>
      <c r="AC441" s="8"/>
    </row>
    <row r="442" spans="15:29">
      <c r="O442"/>
      <c r="AC442" s="8"/>
    </row>
    <row r="443" spans="15:29">
      <c r="O443"/>
      <c r="AC443" s="8"/>
    </row>
    <row r="444" spans="15:29">
      <c r="O444"/>
      <c r="AC444" s="8"/>
    </row>
    <row r="445" spans="15:29">
      <c r="O445"/>
      <c r="AC445" s="8"/>
    </row>
    <row r="446" spans="15:29">
      <c r="O446"/>
      <c r="AC446" s="8"/>
    </row>
    <row r="447" spans="15:29">
      <c r="O447"/>
      <c r="AC447" s="8"/>
    </row>
    <row r="448" spans="15:29">
      <c r="O448"/>
      <c r="AC448" s="8"/>
    </row>
    <row r="449" spans="15:29">
      <c r="O449"/>
      <c r="AC449" s="8"/>
    </row>
    <row r="450" spans="15:29">
      <c r="O450"/>
      <c r="AC450" s="8"/>
    </row>
    <row r="451" spans="15:29">
      <c r="O451"/>
      <c r="AC451" s="8"/>
    </row>
    <row r="452" spans="15:29">
      <c r="O452"/>
      <c r="AC452" s="8"/>
    </row>
    <row r="453" spans="15:29">
      <c r="O453"/>
      <c r="AC453" s="8"/>
    </row>
    <row r="454" spans="15:29">
      <c r="O454"/>
      <c r="AC454" s="8"/>
    </row>
    <row r="455" spans="15:29">
      <c r="O455"/>
      <c r="AC455" s="8"/>
    </row>
    <row r="456" spans="15:29">
      <c r="O456"/>
      <c r="AC456" s="8"/>
    </row>
    <row r="457" spans="15:29">
      <c r="O457"/>
      <c r="AC457" s="8"/>
    </row>
    <row r="458" spans="15:29">
      <c r="O458"/>
      <c r="AC458" s="8"/>
    </row>
    <row r="459" spans="15:29">
      <c r="O459"/>
      <c r="AC459" s="8"/>
    </row>
    <row r="460" spans="15:29">
      <c r="O460"/>
      <c r="AC460" s="8"/>
    </row>
    <row r="461" spans="15:29">
      <c r="O461"/>
      <c r="AC461" s="8"/>
    </row>
    <row r="462" spans="15:29">
      <c r="O462"/>
      <c r="AC462" s="8"/>
    </row>
    <row r="463" spans="15:29">
      <c r="O463"/>
      <c r="AC463" s="8"/>
    </row>
    <row r="464" spans="15:29">
      <c r="O464"/>
      <c r="AC464" s="8"/>
    </row>
    <row r="465" spans="15:29">
      <c r="O465"/>
      <c r="AC465" s="8"/>
    </row>
    <row r="466" spans="15:29">
      <c r="O466"/>
      <c r="AC466" s="8"/>
    </row>
    <row r="467" spans="15:29">
      <c r="O467"/>
      <c r="AC467" s="8"/>
    </row>
    <row r="468" spans="15:29">
      <c r="O468"/>
      <c r="AC468" s="8"/>
    </row>
    <row r="469" spans="15:29">
      <c r="O469"/>
      <c r="AC469" s="8"/>
    </row>
    <row r="470" spans="15:29">
      <c r="O470"/>
      <c r="AC470" s="8"/>
    </row>
    <row r="471" spans="15:29">
      <c r="O471"/>
      <c r="AC471" s="8"/>
    </row>
    <row r="472" spans="15:29">
      <c r="O472"/>
      <c r="AC472" s="8"/>
    </row>
    <row r="473" spans="15:29">
      <c r="O473"/>
      <c r="AC473" s="8"/>
    </row>
    <row r="474" spans="15:29">
      <c r="O474"/>
      <c r="AC474" s="8"/>
    </row>
    <row r="475" spans="15:29">
      <c r="O475"/>
      <c r="AC475" s="8"/>
    </row>
    <row r="476" spans="15:29">
      <c r="O476"/>
      <c r="AC476" s="8"/>
    </row>
    <row r="477" spans="15:29">
      <c r="O477"/>
      <c r="AC477" s="8"/>
    </row>
    <row r="478" spans="15:29">
      <c r="O478"/>
      <c r="AC478" s="8"/>
    </row>
    <row r="479" spans="15:29">
      <c r="O479"/>
      <c r="AC479" s="8"/>
    </row>
    <row r="480" spans="15:29">
      <c r="O480"/>
      <c r="AC480" s="8"/>
    </row>
    <row r="481" spans="15:29">
      <c r="O481"/>
      <c r="AC481" s="8"/>
    </row>
    <row r="482" spans="15:29">
      <c r="O482"/>
      <c r="AC482" s="8"/>
    </row>
    <row r="483" spans="15:29">
      <c r="O483"/>
      <c r="AC483" s="8"/>
    </row>
    <row r="484" spans="15:29">
      <c r="O484"/>
      <c r="AC484" s="8"/>
    </row>
    <row r="485" spans="15:29">
      <c r="O485"/>
      <c r="AC485" s="8"/>
    </row>
    <row r="486" spans="15:29">
      <c r="O486"/>
      <c r="AC486" s="8"/>
    </row>
    <row r="487" spans="15:29">
      <c r="O487"/>
      <c r="AC487" s="8"/>
    </row>
    <row r="488" spans="15:29">
      <c r="O488"/>
      <c r="AC488" s="8"/>
    </row>
    <row r="489" spans="15:29">
      <c r="O489"/>
      <c r="AC489" s="8"/>
    </row>
    <row r="490" spans="15:29">
      <c r="O490"/>
      <c r="AC490" s="8"/>
    </row>
    <row r="491" spans="15:29">
      <c r="O491"/>
      <c r="AC491" s="8"/>
    </row>
    <row r="492" spans="15:29">
      <c r="O492"/>
      <c r="AC492" s="8"/>
    </row>
    <row r="493" spans="15:29">
      <c r="O493"/>
      <c r="AC493" s="8"/>
    </row>
    <row r="494" spans="15:29">
      <c r="O494"/>
      <c r="AC494" s="8"/>
    </row>
    <row r="495" spans="15:29">
      <c r="O495"/>
      <c r="AC495" s="8"/>
    </row>
    <row r="496" spans="15:29">
      <c r="O496"/>
      <c r="AC496" s="8"/>
    </row>
    <row r="497" spans="15:29">
      <c r="O497"/>
      <c r="AC497" s="8"/>
    </row>
    <row r="498" spans="15:29">
      <c r="O498"/>
      <c r="AC498" s="8"/>
    </row>
    <row r="499" spans="15:29">
      <c r="O499"/>
      <c r="AC499" s="8"/>
    </row>
    <row r="500" spans="15:29">
      <c r="O500"/>
      <c r="AC500" s="8"/>
    </row>
    <row r="501" spans="15:29">
      <c r="O501"/>
      <c r="AC501" s="8"/>
    </row>
    <row r="502" spans="15:29">
      <c r="O502"/>
      <c r="AC502" s="8"/>
    </row>
    <row r="503" spans="15:29">
      <c r="O503"/>
      <c r="AC503" s="8"/>
    </row>
    <row r="504" spans="15:29">
      <c r="O504"/>
      <c r="AC504" s="8"/>
    </row>
    <row r="505" spans="15:29">
      <c r="O505"/>
      <c r="AC505" s="8"/>
    </row>
    <row r="506" spans="15:29">
      <c r="O506"/>
      <c r="AC506" s="8"/>
    </row>
    <row r="507" spans="15:29">
      <c r="O507"/>
      <c r="AC507" s="8"/>
    </row>
    <row r="508" spans="15:29">
      <c r="O508"/>
      <c r="AC508" s="8"/>
    </row>
    <row r="509" spans="15:29">
      <c r="O509"/>
      <c r="AC509" s="8"/>
    </row>
    <row r="510" spans="15:29">
      <c r="O510"/>
      <c r="AC510" s="8"/>
    </row>
    <row r="511" spans="15:29">
      <c r="O511"/>
      <c r="AC511" s="8"/>
    </row>
    <row r="512" spans="15:29">
      <c r="O512"/>
      <c r="AC512" s="8"/>
    </row>
    <row r="513" spans="15:29">
      <c r="O513"/>
      <c r="AC513" s="8"/>
    </row>
    <row r="514" spans="15:29">
      <c r="O514"/>
      <c r="AC514" s="8"/>
    </row>
    <row r="515" spans="15:29">
      <c r="O515"/>
      <c r="AC515" s="8"/>
    </row>
    <row r="516" spans="15:29">
      <c r="O516"/>
      <c r="AC516" s="8"/>
    </row>
    <row r="517" spans="15:29">
      <c r="O517"/>
      <c r="AC517" s="8"/>
    </row>
    <row r="518" spans="15:29">
      <c r="O518"/>
      <c r="AC518" s="8"/>
    </row>
    <row r="519" spans="15:29">
      <c r="O519"/>
      <c r="AC519" s="8"/>
    </row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workbookViewId="0">
      <selection activeCell="C18" sqref="C18"/>
    </sheetView>
  </sheetViews>
  <sheetFormatPr baseColWidth="10" defaultRowHeight="15" x14ac:dyDescent="0"/>
  <cols>
    <col min="1" max="1" width="17" customWidth="1"/>
  </cols>
  <sheetData>
    <row r="1" spans="1:14" ht="54" customHeight="1">
      <c r="A1" s="21" t="s">
        <v>39</v>
      </c>
      <c r="B1" s="22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40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4" t="s">
        <v>13</v>
      </c>
    </row>
    <row r="2" spans="1:14">
      <c r="A2" s="8" t="s">
        <v>41</v>
      </c>
      <c r="B2" s="25" t="s">
        <v>42</v>
      </c>
      <c r="C2" s="26">
        <v>63.468499999999999</v>
      </c>
      <c r="D2" s="26">
        <v>0.7621</v>
      </c>
      <c r="E2" s="26">
        <v>17.306799999999999</v>
      </c>
      <c r="F2" s="26">
        <v>4.4298000000000002</v>
      </c>
      <c r="G2" s="26">
        <v>5.8999999999999997E-2</v>
      </c>
      <c r="H2" s="26">
        <v>1.9574</v>
      </c>
      <c r="I2" s="26">
        <v>5.2214999999999998</v>
      </c>
      <c r="J2" s="26">
        <v>4.6045999999999996</v>
      </c>
      <c r="K2" s="26">
        <v>1.3407</v>
      </c>
      <c r="L2" s="26">
        <v>0.19500000000000001</v>
      </c>
      <c r="M2" s="27" t="s">
        <v>16</v>
      </c>
      <c r="N2" s="26">
        <f t="shared" ref="N2:N14" si="0">SUM(C2:L2)</f>
        <v>99.345399999999998</v>
      </c>
    </row>
    <row r="3" spans="1:14">
      <c r="A3" s="8" t="s">
        <v>43</v>
      </c>
      <c r="B3" s="25" t="s">
        <v>42</v>
      </c>
      <c r="C3" s="26">
        <v>63.420200000000001</v>
      </c>
      <c r="D3" s="26">
        <v>0.70430000000000004</v>
      </c>
      <c r="E3" s="26">
        <v>17.494700000000002</v>
      </c>
      <c r="F3" s="26">
        <v>4.53</v>
      </c>
      <c r="G3" s="26">
        <v>8.09E-2</v>
      </c>
      <c r="H3" s="26">
        <v>1.9810000000000001</v>
      </c>
      <c r="I3" s="26">
        <v>5.2092999999999998</v>
      </c>
      <c r="J3" s="26">
        <v>4.7218999999999998</v>
      </c>
      <c r="K3" s="26">
        <v>1.3677999999999999</v>
      </c>
      <c r="L3" s="26">
        <v>0.1583</v>
      </c>
      <c r="M3" s="27" t="s">
        <v>16</v>
      </c>
      <c r="N3" s="26">
        <f t="shared" si="0"/>
        <v>99.668400000000005</v>
      </c>
    </row>
    <row r="4" spans="1:14">
      <c r="A4" s="8" t="s">
        <v>44</v>
      </c>
      <c r="B4" s="25" t="s">
        <v>42</v>
      </c>
      <c r="C4" s="26">
        <v>63.396799999999999</v>
      </c>
      <c r="D4" s="26">
        <v>0.71479999999999999</v>
      </c>
      <c r="E4" s="26">
        <v>17.530999999999999</v>
      </c>
      <c r="F4" s="26">
        <v>4.4154999999999998</v>
      </c>
      <c r="G4" s="26">
        <v>9.3200000000000005E-2</v>
      </c>
      <c r="H4" s="26">
        <v>2.0291999999999999</v>
      </c>
      <c r="I4" s="26">
        <v>5.1714000000000002</v>
      </c>
      <c r="J4" s="26">
        <v>4.3849</v>
      </c>
      <c r="K4" s="26">
        <v>1.2911999999999999</v>
      </c>
      <c r="L4" s="26">
        <v>0.1401</v>
      </c>
      <c r="M4" s="27" t="s">
        <v>16</v>
      </c>
      <c r="N4" s="26">
        <f t="shared" si="0"/>
        <v>99.168099999999995</v>
      </c>
    </row>
    <row r="5" spans="1:14">
      <c r="A5" s="8" t="s">
        <v>45</v>
      </c>
      <c r="B5" s="25" t="s">
        <v>42</v>
      </c>
      <c r="C5" s="26">
        <v>63.842399999999998</v>
      </c>
      <c r="D5" s="26">
        <v>0.77439999999999998</v>
      </c>
      <c r="E5" s="26">
        <v>17.701499999999999</v>
      </c>
      <c r="F5" s="26">
        <v>4.3391999999999999</v>
      </c>
      <c r="G5" s="26">
        <v>4.4600000000000001E-2</v>
      </c>
      <c r="H5" s="26">
        <v>1.9359999999999999</v>
      </c>
      <c r="I5" s="26">
        <v>5.2226999999999997</v>
      </c>
      <c r="J5" s="26">
        <v>4.7412999999999998</v>
      </c>
      <c r="K5" s="26">
        <v>1.3324</v>
      </c>
      <c r="L5" s="26">
        <v>0.17599999999999999</v>
      </c>
      <c r="M5" s="27" t="s">
        <v>16</v>
      </c>
      <c r="N5" s="26">
        <f t="shared" si="0"/>
        <v>100.11050000000002</v>
      </c>
    </row>
    <row r="6" spans="1:14">
      <c r="A6" s="8" t="s">
        <v>46</v>
      </c>
      <c r="B6" s="25" t="s">
        <v>42</v>
      </c>
      <c r="C6" s="26">
        <v>63.192999999999998</v>
      </c>
      <c r="D6" s="26">
        <v>0.64739999999999998</v>
      </c>
      <c r="E6" s="26">
        <v>17.512899999999998</v>
      </c>
      <c r="F6" s="26">
        <v>4.4878999999999998</v>
      </c>
      <c r="G6" s="26">
        <v>6.0000000000000001E-3</v>
      </c>
      <c r="H6" s="26">
        <v>1.8861000000000001</v>
      </c>
      <c r="I6" s="26">
        <v>5.1809000000000003</v>
      </c>
      <c r="J6" s="26">
        <v>4.7478999999999996</v>
      </c>
      <c r="K6" s="26">
        <v>1.3045</v>
      </c>
      <c r="L6" s="26">
        <v>0.1676</v>
      </c>
      <c r="M6" s="27" t="s">
        <v>16</v>
      </c>
      <c r="N6" s="26">
        <f t="shared" si="0"/>
        <v>99.134199999999979</v>
      </c>
    </row>
    <row r="7" spans="1:14">
      <c r="A7" s="8" t="s">
        <v>47</v>
      </c>
      <c r="B7" s="25" t="s">
        <v>42</v>
      </c>
      <c r="C7" s="26">
        <v>62.774900000000002</v>
      </c>
      <c r="D7" s="26">
        <v>0.68799999999999994</v>
      </c>
      <c r="E7" s="26">
        <v>17.736999999999998</v>
      </c>
      <c r="F7" s="26">
        <v>4.5042999999999997</v>
      </c>
      <c r="G7" s="26">
        <v>0.1193</v>
      </c>
      <c r="H7" s="26">
        <v>1.9335</v>
      </c>
      <c r="I7" s="26">
        <v>5.3064999999999998</v>
      </c>
      <c r="J7" s="26">
        <v>4.5868000000000002</v>
      </c>
      <c r="K7" s="26">
        <v>1.3340000000000001</v>
      </c>
      <c r="L7" s="26">
        <v>0.14599999999999999</v>
      </c>
      <c r="M7" s="27" t="s">
        <v>16</v>
      </c>
      <c r="N7" s="26">
        <f t="shared" si="0"/>
        <v>99.130299999999991</v>
      </c>
    </row>
    <row r="8" spans="1:14">
      <c r="A8" s="8" t="s">
        <v>48</v>
      </c>
      <c r="B8" s="25" t="s">
        <v>42</v>
      </c>
      <c r="C8" s="26">
        <v>63.7057</v>
      </c>
      <c r="D8" s="26">
        <v>0.70440000000000003</v>
      </c>
      <c r="E8" s="26">
        <v>17.569900000000001</v>
      </c>
      <c r="F8" s="26">
        <v>4.5105000000000004</v>
      </c>
      <c r="G8" s="26">
        <v>8.09E-2</v>
      </c>
      <c r="H8" s="26">
        <v>2.0758000000000001</v>
      </c>
      <c r="I8" s="26">
        <v>5.1390000000000002</v>
      </c>
      <c r="J8" s="26">
        <v>4.2866999999999997</v>
      </c>
      <c r="K8" s="26">
        <v>1.2829999999999999</v>
      </c>
      <c r="L8" s="26">
        <v>0.12470000000000001</v>
      </c>
      <c r="M8" s="27" t="s">
        <v>16</v>
      </c>
      <c r="N8" s="26">
        <f t="shared" si="0"/>
        <v>99.480599999999995</v>
      </c>
    </row>
    <row r="9" spans="1:14">
      <c r="A9" s="28" t="s">
        <v>41</v>
      </c>
      <c r="B9" s="29" t="s">
        <v>49</v>
      </c>
      <c r="C9" s="26">
        <v>63.002200000000002</v>
      </c>
      <c r="D9" s="26">
        <v>0.75219999999999998</v>
      </c>
      <c r="E9" s="26">
        <v>17.341999999999999</v>
      </c>
      <c r="F9" s="26">
        <v>4.1848999999999998</v>
      </c>
      <c r="G9" s="26">
        <v>5.5399999999999998E-2</v>
      </c>
      <c r="H9" s="26">
        <v>1.9792000000000001</v>
      </c>
      <c r="I9" s="26">
        <v>5.1718999999999999</v>
      </c>
      <c r="J9" s="26">
        <v>4.5061</v>
      </c>
      <c r="K9" s="26">
        <v>1.3320000000000001</v>
      </c>
      <c r="L9" s="26">
        <v>0.12130000000000001</v>
      </c>
      <c r="M9" s="27" t="s">
        <v>16</v>
      </c>
      <c r="N9" s="26">
        <f t="shared" si="0"/>
        <v>98.447200000000009</v>
      </c>
    </row>
    <row r="10" spans="1:14">
      <c r="A10" s="28" t="s">
        <v>43</v>
      </c>
      <c r="B10" s="29" t="s">
        <v>49</v>
      </c>
      <c r="C10" s="26">
        <v>63.0396</v>
      </c>
      <c r="D10" s="26">
        <v>0.70989999999999998</v>
      </c>
      <c r="E10" s="26">
        <v>17.5014</v>
      </c>
      <c r="F10" s="26">
        <v>4.5349000000000004</v>
      </c>
      <c r="G10" s="26">
        <v>0.1182</v>
      </c>
      <c r="H10" s="26">
        <v>1.9702</v>
      </c>
      <c r="I10" s="26">
        <v>5.2920999999999996</v>
      </c>
      <c r="J10" s="26">
        <v>4.5187999999999997</v>
      </c>
      <c r="K10" s="26">
        <v>1.2787999999999999</v>
      </c>
      <c r="L10" s="26">
        <v>0.14560000000000001</v>
      </c>
      <c r="M10" s="27" t="s">
        <v>16</v>
      </c>
      <c r="N10" s="26">
        <f t="shared" si="0"/>
        <v>99.109500000000011</v>
      </c>
    </row>
    <row r="11" spans="1:14">
      <c r="A11" s="28" t="s">
        <v>44</v>
      </c>
      <c r="B11" s="29" t="s">
        <v>49</v>
      </c>
      <c r="C11" s="26">
        <v>63.267800000000001</v>
      </c>
      <c r="D11" s="26">
        <v>0.73809999999999998</v>
      </c>
      <c r="E11" s="26">
        <v>17.416499999999999</v>
      </c>
      <c r="F11" s="26">
        <v>4.6111000000000004</v>
      </c>
      <c r="G11" s="26">
        <v>0.10059999999999999</v>
      </c>
      <c r="H11" s="26">
        <v>2.0228999999999999</v>
      </c>
      <c r="I11" s="26">
        <v>5.2378999999999998</v>
      </c>
      <c r="J11" s="26">
        <v>4.7987000000000002</v>
      </c>
      <c r="K11" s="26">
        <v>1.3075000000000001</v>
      </c>
      <c r="L11" s="26">
        <v>0.13339999999999999</v>
      </c>
      <c r="M11" s="27" t="s">
        <v>16</v>
      </c>
      <c r="N11" s="26">
        <f t="shared" si="0"/>
        <v>99.634500000000003</v>
      </c>
    </row>
    <row r="12" spans="1:14">
      <c r="A12" s="28" t="s">
        <v>45</v>
      </c>
      <c r="B12" s="29" t="s">
        <v>49</v>
      </c>
      <c r="C12" s="26">
        <v>63.673000000000002</v>
      </c>
      <c r="D12" s="26">
        <v>0.74119999999999997</v>
      </c>
      <c r="E12" s="26">
        <v>17.568300000000001</v>
      </c>
      <c r="F12" s="26">
        <v>4.3548999999999998</v>
      </c>
      <c r="G12" s="26">
        <v>7.2900000000000006E-2</v>
      </c>
      <c r="H12" s="26">
        <v>1.9691000000000001</v>
      </c>
      <c r="I12" s="26">
        <v>5.3653000000000004</v>
      </c>
      <c r="J12" s="26">
        <v>4.4893999999999998</v>
      </c>
      <c r="K12" s="26">
        <v>1.2771999999999999</v>
      </c>
      <c r="L12" s="26">
        <v>0.12529999999999999</v>
      </c>
      <c r="M12" s="27" t="s">
        <v>16</v>
      </c>
      <c r="N12" s="26">
        <f t="shared" si="0"/>
        <v>99.636600000000016</v>
      </c>
    </row>
    <row r="13" spans="1:14">
      <c r="A13" s="28" t="s">
        <v>46</v>
      </c>
      <c r="B13" s="29" t="s">
        <v>49</v>
      </c>
      <c r="C13" s="26">
        <v>62.961599999999997</v>
      </c>
      <c r="D13" s="26">
        <v>0.74919999999999998</v>
      </c>
      <c r="E13" s="26">
        <v>17.2638</v>
      </c>
      <c r="F13" s="26">
        <v>4.2823000000000002</v>
      </c>
      <c r="G13" s="26">
        <v>3.61E-2</v>
      </c>
      <c r="H13" s="26">
        <v>1.8841000000000001</v>
      </c>
      <c r="I13" s="26">
        <v>5.3246000000000002</v>
      </c>
      <c r="J13" s="26">
        <v>4.8853</v>
      </c>
      <c r="K13" s="26">
        <v>1.3956999999999999</v>
      </c>
      <c r="L13" s="26">
        <v>0.14649999999999999</v>
      </c>
      <c r="M13" s="27" t="s">
        <v>16</v>
      </c>
      <c r="N13" s="26">
        <f t="shared" si="0"/>
        <v>98.929200000000023</v>
      </c>
    </row>
    <row r="14" spans="1:14">
      <c r="A14" s="28" t="s">
        <v>47</v>
      </c>
      <c r="B14" s="29" t="s">
        <v>49</v>
      </c>
      <c r="C14" s="26">
        <v>63.557499999999997</v>
      </c>
      <c r="D14" s="26">
        <v>0.70450000000000002</v>
      </c>
      <c r="E14" s="26">
        <v>17.5136</v>
      </c>
      <c r="F14" s="26">
        <v>4.5781999999999998</v>
      </c>
      <c r="G14" s="26">
        <v>1.4200000000000001E-2</v>
      </c>
      <c r="H14" s="26">
        <v>1.97</v>
      </c>
      <c r="I14" s="26">
        <v>5.1897000000000002</v>
      </c>
      <c r="J14" s="26">
        <v>4.3949999999999996</v>
      </c>
      <c r="K14" s="26">
        <v>1.3183</v>
      </c>
      <c r="L14" s="26">
        <v>0.13250000000000001</v>
      </c>
      <c r="M14" s="27" t="s">
        <v>16</v>
      </c>
      <c r="N14" s="26">
        <f t="shared" si="0"/>
        <v>99.373499999999979</v>
      </c>
    </row>
    <row r="15" spans="1:14">
      <c r="A15" s="8" t="s">
        <v>41</v>
      </c>
      <c r="B15" s="30">
        <v>40366</v>
      </c>
      <c r="C15" s="26">
        <v>63.1873</v>
      </c>
      <c r="D15" s="26">
        <v>0.61750000000000005</v>
      </c>
      <c r="E15" s="26">
        <v>17.938300000000002</v>
      </c>
      <c r="F15" s="26">
        <v>4.5529999999999999</v>
      </c>
      <c r="G15" s="26">
        <v>0.12379999999999999</v>
      </c>
      <c r="H15" s="26">
        <v>1.8976999999999999</v>
      </c>
      <c r="I15" s="26">
        <v>5.1642000000000001</v>
      </c>
      <c r="J15" s="26">
        <v>4.6425999999999998</v>
      </c>
      <c r="K15" s="26">
        <v>1.2869999999999999</v>
      </c>
      <c r="L15" s="26">
        <v>0.17730000000000001</v>
      </c>
      <c r="M15" s="26">
        <v>4.7000000000000002E-3</v>
      </c>
      <c r="N15" s="26">
        <f t="shared" ref="N15:N46" si="1">SUM(C15:M15)</f>
        <v>99.593400000000003</v>
      </c>
    </row>
    <row r="16" spans="1:14">
      <c r="A16" s="8" t="s">
        <v>43</v>
      </c>
      <c r="B16" s="30">
        <v>40366</v>
      </c>
      <c r="C16" s="26">
        <v>63.481999999999999</v>
      </c>
      <c r="D16" s="26">
        <v>0.68799999999999994</v>
      </c>
      <c r="E16" s="26">
        <v>17.669699999999999</v>
      </c>
      <c r="F16" s="26">
        <v>4.3952</v>
      </c>
      <c r="G16" s="26">
        <v>0.1192</v>
      </c>
      <c r="H16" s="26">
        <v>1.9171</v>
      </c>
      <c r="I16" s="26">
        <v>5.7278000000000002</v>
      </c>
      <c r="J16" s="26">
        <v>4.5057999999999998</v>
      </c>
      <c r="K16" s="26">
        <v>1.2948</v>
      </c>
      <c r="L16" s="26">
        <v>0.17230000000000001</v>
      </c>
      <c r="M16" s="26">
        <v>0</v>
      </c>
      <c r="N16" s="26">
        <f t="shared" si="1"/>
        <v>99.971900000000005</v>
      </c>
    </row>
    <row r="17" spans="1:14">
      <c r="A17" s="8" t="s">
        <v>44</v>
      </c>
      <c r="B17" s="30">
        <v>40366</v>
      </c>
      <c r="C17" s="26">
        <v>63.554299999999998</v>
      </c>
      <c r="D17" s="26">
        <v>0.68769999999999998</v>
      </c>
      <c r="E17" s="26">
        <v>18.0337</v>
      </c>
      <c r="F17" s="26">
        <v>4.6318999999999999</v>
      </c>
      <c r="G17" s="26">
        <v>4.1999999999999997E-3</v>
      </c>
      <c r="H17" s="26">
        <v>1.9733000000000001</v>
      </c>
      <c r="I17" s="26">
        <v>5.2424999999999997</v>
      </c>
      <c r="J17" s="26">
        <v>4.5526999999999997</v>
      </c>
      <c r="K17" s="26">
        <v>1.2385999999999999</v>
      </c>
      <c r="L17" s="26">
        <v>0.13450000000000001</v>
      </c>
      <c r="M17" s="26">
        <v>7.4999999999999997E-3</v>
      </c>
      <c r="N17" s="26">
        <f t="shared" si="1"/>
        <v>100.0609</v>
      </c>
    </row>
    <row r="18" spans="1:14">
      <c r="A18" s="8" t="s">
        <v>45</v>
      </c>
      <c r="B18" s="30">
        <v>40366</v>
      </c>
      <c r="C18" s="26">
        <v>63.428100000000001</v>
      </c>
      <c r="D18" s="26">
        <v>0.66210000000000002</v>
      </c>
      <c r="E18" s="26">
        <v>17.869299999999999</v>
      </c>
      <c r="F18" s="26">
        <v>4.4043000000000001</v>
      </c>
      <c r="G18" s="26">
        <v>0.129</v>
      </c>
      <c r="H18" s="26">
        <v>1.9581</v>
      </c>
      <c r="I18" s="26">
        <v>5.7222</v>
      </c>
      <c r="J18" s="26">
        <v>4.5488</v>
      </c>
      <c r="K18" s="26">
        <v>1.2606999999999999</v>
      </c>
      <c r="L18" s="26">
        <v>0.1749</v>
      </c>
      <c r="M18" s="26">
        <v>8.5000000000000006E-3</v>
      </c>
      <c r="N18" s="26">
        <f t="shared" si="1"/>
        <v>100.166</v>
      </c>
    </row>
    <row r="19" spans="1:14">
      <c r="A19" s="8" t="s">
        <v>46</v>
      </c>
      <c r="B19" s="30">
        <v>40366</v>
      </c>
      <c r="C19" s="26">
        <v>63.729199999999999</v>
      </c>
      <c r="D19" s="26">
        <v>0.70979999999999999</v>
      </c>
      <c r="E19" s="26">
        <v>17.937999999999999</v>
      </c>
      <c r="F19" s="26">
        <v>4.5869999999999997</v>
      </c>
      <c r="G19" s="26">
        <v>7.3099999999999998E-2</v>
      </c>
      <c r="H19" s="26">
        <v>1.9508000000000001</v>
      </c>
      <c r="I19" s="26">
        <v>5.0571000000000002</v>
      </c>
      <c r="J19" s="26">
        <v>4.3932000000000002</v>
      </c>
      <c r="K19" s="26">
        <v>1.2573000000000001</v>
      </c>
      <c r="L19" s="26">
        <v>0.13109999999999999</v>
      </c>
      <c r="M19" s="26">
        <v>2.7199999999999998E-2</v>
      </c>
      <c r="N19" s="26">
        <f t="shared" si="1"/>
        <v>99.853799999999993</v>
      </c>
    </row>
    <row r="20" spans="1:14">
      <c r="A20" s="8" t="s">
        <v>47</v>
      </c>
      <c r="B20" s="30">
        <v>40366</v>
      </c>
      <c r="C20" s="26">
        <v>61.817399999999999</v>
      </c>
      <c r="D20" s="26">
        <v>0.68510000000000004</v>
      </c>
      <c r="E20" s="26">
        <v>17.482399999999998</v>
      </c>
      <c r="F20" s="26">
        <v>4.6550000000000002</v>
      </c>
      <c r="G20" s="26">
        <v>4.53E-2</v>
      </c>
      <c r="H20" s="26">
        <v>1.9407000000000001</v>
      </c>
      <c r="I20" s="26">
        <v>5.5082000000000004</v>
      </c>
      <c r="J20" s="26">
        <v>4.5542999999999996</v>
      </c>
      <c r="K20" s="26">
        <v>1.2447999999999999</v>
      </c>
      <c r="L20" s="26">
        <v>0.16639999999999999</v>
      </c>
      <c r="M20" s="26">
        <v>1.01E-2</v>
      </c>
      <c r="N20" s="26">
        <f t="shared" si="1"/>
        <v>98.109699999999989</v>
      </c>
    </row>
    <row r="21" spans="1:14">
      <c r="A21" s="8" t="s">
        <v>48</v>
      </c>
      <c r="B21" s="30">
        <v>40366</v>
      </c>
      <c r="C21" s="26">
        <v>63.189900000000002</v>
      </c>
      <c r="D21" s="26">
        <v>0.65920000000000001</v>
      </c>
      <c r="E21" s="26">
        <v>17.859400000000001</v>
      </c>
      <c r="F21" s="26">
        <v>4.2869000000000002</v>
      </c>
      <c r="G21" s="26">
        <v>3.1399999999999997E-2</v>
      </c>
      <c r="H21" s="26">
        <v>1.9153</v>
      </c>
      <c r="I21" s="26">
        <v>5.0205000000000002</v>
      </c>
      <c r="J21" s="26">
        <v>4.6835000000000004</v>
      </c>
      <c r="K21" s="26">
        <v>1.3181</v>
      </c>
      <c r="L21" s="26">
        <v>0.22550000000000001</v>
      </c>
      <c r="M21" s="26">
        <v>1.24E-2</v>
      </c>
      <c r="N21" s="26">
        <f t="shared" si="1"/>
        <v>99.202100000000002</v>
      </c>
    </row>
    <row r="22" spans="1:14">
      <c r="A22" s="8" t="s">
        <v>50</v>
      </c>
      <c r="B22" s="30">
        <v>40366</v>
      </c>
      <c r="C22" s="26">
        <v>63.697899999999997</v>
      </c>
      <c r="D22" s="26">
        <v>0.71789999999999998</v>
      </c>
      <c r="E22" s="26">
        <v>18.0626</v>
      </c>
      <c r="F22" s="26">
        <v>4.2911000000000001</v>
      </c>
      <c r="G22" s="26">
        <v>0</v>
      </c>
      <c r="H22" s="26">
        <v>1.9522999999999999</v>
      </c>
      <c r="I22" s="26">
        <v>5.6189999999999998</v>
      </c>
      <c r="J22" s="26">
        <v>4.4756999999999998</v>
      </c>
      <c r="K22" s="26">
        <v>1.2563</v>
      </c>
      <c r="L22" s="26">
        <v>0.217</v>
      </c>
      <c r="M22" s="26">
        <v>4.4999999999999997E-3</v>
      </c>
      <c r="N22" s="26">
        <f t="shared" si="1"/>
        <v>100.29429999999998</v>
      </c>
    </row>
    <row r="23" spans="1:14">
      <c r="A23" s="28" t="s">
        <v>41</v>
      </c>
      <c r="B23" s="31">
        <v>42166</v>
      </c>
      <c r="C23" s="32">
        <v>63.41</v>
      </c>
      <c r="D23" s="32">
        <v>0.8</v>
      </c>
      <c r="E23" s="32">
        <v>17.670000000000002</v>
      </c>
      <c r="F23" s="32">
        <v>4.3</v>
      </c>
      <c r="G23" s="32">
        <v>0.12</v>
      </c>
      <c r="H23" s="32">
        <v>1.85</v>
      </c>
      <c r="I23" s="32">
        <v>5.41</v>
      </c>
      <c r="J23" s="32">
        <v>4.55</v>
      </c>
      <c r="K23" s="32">
        <v>1.3</v>
      </c>
      <c r="L23" s="32">
        <v>0.11</v>
      </c>
      <c r="M23" s="32">
        <v>0.02</v>
      </c>
      <c r="N23" s="26">
        <f t="shared" si="1"/>
        <v>99.539999999999978</v>
      </c>
    </row>
    <row r="24" spans="1:14">
      <c r="A24" s="28" t="s">
        <v>43</v>
      </c>
      <c r="B24" s="31">
        <v>42166</v>
      </c>
      <c r="C24" s="32">
        <v>63.65</v>
      </c>
      <c r="D24" s="32">
        <v>0.69</v>
      </c>
      <c r="E24" s="32">
        <v>17.53</v>
      </c>
      <c r="F24" s="32">
        <v>4.2699999999999996</v>
      </c>
      <c r="G24" s="32">
        <v>0.09</v>
      </c>
      <c r="H24" s="32">
        <v>2.02</v>
      </c>
      <c r="I24" s="32">
        <v>5.22</v>
      </c>
      <c r="J24" s="32">
        <v>4.43</v>
      </c>
      <c r="K24" s="32">
        <v>1.27</v>
      </c>
      <c r="L24" s="32">
        <v>0.02</v>
      </c>
      <c r="M24" s="32">
        <v>0</v>
      </c>
      <c r="N24" s="26">
        <f t="shared" si="1"/>
        <v>99.19</v>
      </c>
    </row>
    <row r="25" spans="1:14">
      <c r="A25" s="28" t="s">
        <v>44</v>
      </c>
      <c r="B25" s="31">
        <v>42166</v>
      </c>
      <c r="C25" s="32">
        <v>63.47</v>
      </c>
      <c r="D25" s="32">
        <v>0.69</v>
      </c>
      <c r="E25" s="32">
        <v>17.61</v>
      </c>
      <c r="F25" s="32">
        <v>4.34</v>
      </c>
      <c r="G25" s="32">
        <v>0.03</v>
      </c>
      <c r="H25" s="32">
        <v>2.02</v>
      </c>
      <c r="I25" s="32">
        <v>5.31</v>
      </c>
      <c r="J25" s="32">
        <v>4.62</v>
      </c>
      <c r="K25" s="32">
        <v>1.35</v>
      </c>
      <c r="L25" s="32">
        <v>0.08</v>
      </c>
      <c r="M25" s="32">
        <v>0.01</v>
      </c>
      <c r="N25" s="26">
        <f t="shared" si="1"/>
        <v>99.53</v>
      </c>
    </row>
    <row r="26" spans="1:14">
      <c r="A26" s="28" t="s">
        <v>45</v>
      </c>
      <c r="B26" s="31">
        <v>42166</v>
      </c>
      <c r="C26" s="32">
        <v>63.6</v>
      </c>
      <c r="D26" s="32">
        <v>0.67</v>
      </c>
      <c r="E26" s="32">
        <v>17.57</v>
      </c>
      <c r="F26" s="32">
        <v>4.3600000000000003</v>
      </c>
      <c r="G26" s="32">
        <v>0.15</v>
      </c>
      <c r="H26" s="32">
        <v>2.02</v>
      </c>
      <c r="I26" s="32">
        <v>5.17</v>
      </c>
      <c r="J26" s="32">
        <v>4.71</v>
      </c>
      <c r="K26" s="32">
        <v>1.29</v>
      </c>
      <c r="L26" s="32">
        <v>0.05</v>
      </c>
      <c r="M26" s="32">
        <v>0</v>
      </c>
      <c r="N26" s="26">
        <f t="shared" si="1"/>
        <v>99.59</v>
      </c>
    </row>
    <row r="27" spans="1:14">
      <c r="A27" s="28" t="s">
        <v>46</v>
      </c>
      <c r="B27" s="31">
        <v>42166</v>
      </c>
      <c r="C27" s="32">
        <v>63.86</v>
      </c>
      <c r="D27" s="32">
        <v>0.75</v>
      </c>
      <c r="E27" s="32">
        <v>17.670000000000002</v>
      </c>
      <c r="F27" s="32">
        <v>4.21</v>
      </c>
      <c r="G27" s="32">
        <v>7.0000000000000007E-2</v>
      </c>
      <c r="H27" s="32">
        <v>1.89</v>
      </c>
      <c r="I27" s="32">
        <v>5.27</v>
      </c>
      <c r="J27" s="32">
        <v>4.6100000000000003</v>
      </c>
      <c r="K27" s="32">
        <v>1.3</v>
      </c>
      <c r="L27" s="32">
        <v>0.1</v>
      </c>
      <c r="M27" s="32">
        <v>0.01</v>
      </c>
      <c r="N27" s="26">
        <f t="shared" si="1"/>
        <v>99.739999999999981</v>
      </c>
    </row>
    <row r="28" spans="1:14">
      <c r="A28" s="28" t="s">
        <v>47</v>
      </c>
      <c r="B28" s="31">
        <v>42166</v>
      </c>
      <c r="C28" s="32">
        <v>63.85</v>
      </c>
      <c r="D28" s="32">
        <v>0.74</v>
      </c>
      <c r="E28" s="32">
        <v>17.62</v>
      </c>
      <c r="F28" s="32">
        <v>4.29</v>
      </c>
      <c r="G28" s="32">
        <v>0.09</v>
      </c>
      <c r="H28" s="32">
        <v>2.02</v>
      </c>
      <c r="I28" s="32">
        <v>5.26</v>
      </c>
      <c r="J28" s="32">
        <v>4.33</v>
      </c>
      <c r="K28" s="32">
        <v>1.36</v>
      </c>
      <c r="L28" s="32">
        <v>0.12</v>
      </c>
      <c r="M28" s="32">
        <v>0.02</v>
      </c>
      <c r="N28" s="26">
        <f t="shared" si="1"/>
        <v>99.700000000000017</v>
      </c>
    </row>
    <row r="29" spans="1:14">
      <c r="A29" s="28" t="s">
        <v>48</v>
      </c>
      <c r="B29" s="31">
        <v>42166</v>
      </c>
      <c r="C29" s="32">
        <v>63.73</v>
      </c>
      <c r="D29" s="32">
        <v>0.67</v>
      </c>
      <c r="E29" s="32">
        <v>17.739999999999998</v>
      </c>
      <c r="F29" s="32">
        <v>4.3499999999999996</v>
      </c>
      <c r="G29" s="32">
        <v>7.0000000000000007E-2</v>
      </c>
      <c r="H29" s="32">
        <v>1.86</v>
      </c>
      <c r="I29" s="32">
        <v>5.27</v>
      </c>
      <c r="J29" s="32">
        <v>4.74</v>
      </c>
      <c r="K29" s="32">
        <v>1.32</v>
      </c>
      <c r="L29" s="32">
        <v>0.13</v>
      </c>
      <c r="M29" s="32">
        <v>0</v>
      </c>
      <c r="N29" s="26">
        <f t="shared" si="1"/>
        <v>99.879999999999953</v>
      </c>
    </row>
    <row r="30" spans="1:14">
      <c r="A30" s="28" t="s">
        <v>50</v>
      </c>
      <c r="B30" s="31">
        <v>42166</v>
      </c>
      <c r="C30" s="32">
        <v>63.98</v>
      </c>
      <c r="D30" s="32">
        <v>0.73</v>
      </c>
      <c r="E30" s="32">
        <v>17.63</v>
      </c>
      <c r="F30" s="32">
        <v>4.4000000000000004</v>
      </c>
      <c r="G30" s="32">
        <v>0.06</v>
      </c>
      <c r="H30" s="32">
        <v>1.95</v>
      </c>
      <c r="I30" s="32">
        <v>5.25</v>
      </c>
      <c r="J30" s="32">
        <v>4.17</v>
      </c>
      <c r="K30" s="32">
        <v>1.28</v>
      </c>
      <c r="L30" s="32">
        <v>0.1</v>
      </c>
      <c r="M30" s="32">
        <v>0</v>
      </c>
      <c r="N30" s="26">
        <f t="shared" si="1"/>
        <v>99.55</v>
      </c>
    </row>
    <row r="31" spans="1:14">
      <c r="A31" s="28" t="s">
        <v>51</v>
      </c>
      <c r="B31" s="31">
        <v>42166</v>
      </c>
      <c r="C31" s="32">
        <v>63.89</v>
      </c>
      <c r="D31" s="32">
        <v>0.75</v>
      </c>
      <c r="E31" s="32">
        <v>17.93</v>
      </c>
      <c r="F31" s="32">
        <v>4.24</v>
      </c>
      <c r="G31" s="32">
        <v>0.04</v>
      </c>
      <c r="H31" s="32">
        <v>1.9</v>
      </c>
      <c r="I31" s="32">
        <v>5.28</v>
      </c>
      <c r="J31" s="32">
        <v>4.78</v>
      </c>
      <c r="K31" s="32">
        <v>1.41</v>
      </c>
      <c r="L31" s="32">
        <v>0.11</v>
      </c>
      <c r="M31" s="32">
        <v>0.01</v>
      </c>
      <c r="N31" s="26">
        <f t="shared" si="1"/>
        <v>100.34</v>
      </c>
    </row>
    <row r="32" spans="1:14">
      <c r="A32" s="28" t="s">
        <v>52</v>
      </c>
      <c r="B32" s="31">
        <v>42166</v>
      </c>
      <c r="C32" s="32">
        <v>63.07</v>
      </c>
      <c r="D32" s="32">
        <v>0.73</v>
      </c>
      <c r="E32" s="32">
        <v>17.59</v>
      </c>
      <c r="F32" s="32">
        <v>4.29</v>
      </c>
      <c r="G32" s="32">
        <v>0.04</v>
      </c>
      <c r="H32" s="32">
        <v>1.91</v>
      </c>
      <c r="I32" s="32">
        <v>5.22</v>
      </c>
      <c r="J32" s="32">
        <v>4.25</v>
      </c>
      <c r="K32" s="32">
        <v>1.28</v>
      </c>
      <c r="L32" s="32">
        <v>0.13</v>
      </c>
      <c r="M32" s="32">
        <v>0</v>
      </c>
      <c r="N32" s="26">
        <f t="shared" si="1"/>
        <v>98.51</v>
      </c>
    </row>
    <row r="33" spans="1:14">
      <c r="A33" s="28" t="s">
        <v>53</v>
      </c>
      <c r="B33" s="31">
        <v>42166</v>
      </c>
      <c r="C33" s="32">
        <v>63.02</v>
      </c>
      <c r="D33" s="32">
        <v>0.65</v>
      </c>
      <c r="E33" s="32">
        <v>17.84</v>
      </c>
      <c r="F33" s="32">
        <v>4.12</v>
      </c>
      <c r="G33" s="32">
        <v>0</v>
      </c>
      <c r="H33" s="32">
        <v>2.0099999999999998</v>
      </c>
      <c r="I33" s="32">
        <v>5.23</v>
      </c>
      <c r="J33" s="32">
        <v>4.5199999999999996</v>
      </c>
      <c r="K33" s="32">
        <v>1.36</v>
      </c>
      <c r="L33" s="32">
        <v>0.15</v>
      </c>
      <c r="M33" s="32">
        <v>0.05</v>
      </c>
      <c r="N33" s="26">
        <f t="shared" si="1"/>
        <v>98.950000000000017</v>
      </c>
    </row>
    <row r="34" spans="1:14">
      <c r="A34" s="28" t="s">
        <v>54</v>
      </c>
      <c r="B34" s="31">
        <v>42166</v>
      </c>
      <c r="C34" s="32">
        <v>63.3</v>
      </c>
      <c r="D34" s="32">
        <v>0.66</v>
      </c>
      <c r="E34" s="32">
        <v>17.78</v>
      </c>
      <c r="F34" s="32">
        <v>4.5</v>
      </c>
      <c r="G34" s="32">
        <v>7.0000000000000007E-2</v>
      </c>
      <c r="H34" s="32">
        <v>1.98</v>
      </c>
      <c r="I34" s="32">
        <v>5.15</v>
      </c>
      <c r="J34" s="32">
        <v>4.75</v>
      </c>
      <c r="K34" s="32">
        <v>1.28</v>
      </c>
      <c r="L34" s="32">
        <v>0.21</v>
      </c>
      <c r="M34" s="32">
        <v>0.02</v>
      </c>
      <c r="N34" s="26">
        <f t="shared" si="1"/>
        <v>99.699999999999989</v>
      </c>
    </row>
    <row r="35" spans="1:14">
      <c r="A35" s="28" t="s">
        <v>55</v>
      </c>
      <c r="B35" s="31">
        <v>42166</v>
      </c>
      <c r="C35" s="32">
        <v>63.3</v>
      </c>
      <c r="D35" s="32">
        <v>0.64</v>
      </c>
      <c r="E35" s="32">
        <v>17.75</v>
      </c>
      <c r="F35" s="32">
        <v>4.24</v>
      </c>
      <c r="G35" s="32">
        <v>0.06</v>
      </c>
      <c r="H35" s="32">
        <v>1.97</v>
      </c>
      <c r="I35" s="32">
        <v>5.18</v>
      </c>
      <c r="J35" s="32">
        <v>4.6100000000000003</v>
      </c>
      <c r="K35" s="32">
        <v>1.27</v>
      </c>
      <c r="L35" s="32">
        <v>0.18</v>
      </c>
      <c r="M35" s="32">
        <v>0.01</v>
      </c>
      <c r="N35" s="26">
        <f t="shared" si="1"/>
        <v>99.21</v>
      </c>
    </row>
    <row r="36" spans="1:14">
      <c r="A36" s="28" t="s">
        <v>56</v>
      </c>
      <c r="B36" s="31">
        <v>42166</v>
      </c>
      <c r="C36" s="32">
        <v>62.86</v>
      </c>
      <c r="D36" s="32">
        <v>0.73</v>
      </c>
      <c r="E36" s="32">
        <v>17.600000000000001</v>
      </c>
      <c r="F36" s="32">
        <v>4.29</v>
      </c>
      <c r="G36" s="32">
        <v>0.06</v>
      </c>
      <c r="H36" s="32">
        <v>1.94</v>
      </c>
      <c r="I36" s="32">
        <v>5.19</v>
      </c>
      <c r="J36" s="32">
        <v>4.5999999999999996</v>
      </c>
      <c r="K36" s="32">
        <v>1.32</v>
      </c>
      <c r="L36" s="32">
        <v>0.11</v>
      </c>
      <c r="M36" s="32">
        <v>0</v>
      </c>
      <c r="N36" s="26">
        <f t="shared" si="1"/>
        <v>98.699999999999989</v>
      </c>
    </row>
    <row r="37" spans="1:14">
      <c r="A37" s="28" t="s">
        <v>57</v>
      </c>
      <c r="B37" s="31">
        <v>42166</v>
      </c>
      <c r="C37" s="32">
        <v>63.18</v>
      </c>
      <c r="D37" s="32">
        <v>0.75</v>
      </c>
      <c r="E37" s="32">
        <v>17.68</v>
      </c>
      <c r="F37" s="32">
        <v>4.25</v>
      </c>
      <c r="G37" s="32">
        <v>0.11</v>
      </c>
      <c r="H37" s="32">
        <v>1.99</v>
      </c>
      <c r="I37" s="32">
        <v>5.24</v>
      </c>
      <c r="J37" s="32">
        <v>4.5999999999999996</v>
      </c>
      <c r="K37" s="32">
        <v>1.26</v>
      </c>
      <c r="L37" s="32">
        <v>0.18</v>
      </c>
      <c r="M37" s="32">
        <v>0.01</v>
      </c>
      <c r="N37" s="26">
        <f t="shared" si="1"/>
        <v>99.25</v>
      </c>
    </row>
    <row r="38" spans="1:14">
      <c r="A38" s="28" t="s">
        <v>58</v>
      </c>
      <c r="B38" s="31">
        <v>42166</v>
      </c>
      <c r="C38" s="32">
        <v>62.97</v>
      </c>
      <c r="D38" s="32">
        <v>0.74</v>
      </c>
      <c r="E38" s="32">
        <v>17.88</v>
      </c>
      <c r="F38" s="32">
        <v>4.75</v>
      </c>
      <c r="G38" s="32">
        <v>0.05</v>
      </c>
      <c r="H38" s="32">
        <v>1.84</v>
      </c>
      <c r="I38" s="32">
        <v>5.18</v>
      </c>
      <c r="J38" s="32">
        <v>4.4400000000000004</v>
      </c>
      <c r="K38" s="32">
        <v>1.32</v>
      </c>
      <c r="L38" s="32">
        <v>0.23</v>
      </c>
      <c r="M38" s="32">
        <v>0.02</v>
      </c>
      <c r="N38" s="26">
        <f t="shared" si="1"/>
        <v>99.419999999999987</v>
      </c>
    </row>
    <row r="39" spans="1:14">
      <c r="A39" s="28" t="s">
        <v>59</v>
      </c>
      <c r="B39" s="31">
        <v>42166</v>
      </c>
      <c r="C39" s="32">
        <v>63.58</v>
      </c>
      <c r="D39" s="32">
        <v>0.64</v>
      </c>
      <c r="E39" s="32">
        <v>17.61</v>
      </c>
      <c r="F39" s="32">
        <v>4.59</v>
      </c>
      <c r="G39" s="32">
        <v>0.08</v>
      </c>
      <c r="H39" s="32">
        <v>2.0499999999999998</v>
      </c>
      <c r="I39" s="32">
        <v>5.25</v>
      </c>
      <c r="J39" s="32">
        <v>4.3600000000000003</v>
      </c>
      <c r="K39" s="32">
        <v>1.33</v>
      </c>
      <c r="L39" s="32">
        <v>0.17</v>
      </c>
      <c r="M39" s="32">
        <v>0.01</v>
      </c>
      <c r="N39" s="26">
        <f t="shared" si="1"/>
        <v>99.67</v>
      </c>
    </row>
    <row r="40" spans="1:14">
      <c r="A40" s="28" t="s">
        <v>60</v>
      </c>
      <c r="B40" s="31">
        <v>42166</v>
      </c>
      <c r="C40" s="32">
        <v>63.59</v>
      </c>
      <c r="D40" s="32">
        <v>0.77</v>
      </c>
      <c r="E40" s="32">
        <v>17.77</v>
      </c>
      <c r="F40" s="32">
        <v>4.53</v>
      </c>
      <c r="G40" s="32">
        <v>0.08</v>
      </c>
      <c r="H40" s="32">
        <v>1.98</v>
      </c>
      <c r="I40" s="32">
        <v>5.3</v>
      </c>
      <c r="J40" s="32">
        <v>4.67</v>
      </c>
      <c r="K40" s="32">
        <v>1.29</v>
      </c>
      <c r="L40" s="32">
        <v>0.19</v>
      </c>
      <c r="M40" s="32">
        <v>0.01</v>
      </c>
      <c r="N40" s="26">
        <f t="shared" si="1"/>
        <v>100.18</v>
      </c>
    </row>
    <row r="41" spans="1:14">
      <c r="A41" s="28" t="s">
        <v>61</v>
      </c>
      <c r="B41" s="31">
        <v>42166</v>
      </c>
      <c r="C41" s="32">
        <v>63.59</v>
      </c>
      <c r="D41" s="32">
        <v>0.72</v>
      </c>
      <c r="E41" s="32">
        <v>17.73</v>
      </c>
      <c r="F41" s="32">
        <v>4.5199999999999996</v>
      </c>
      <c r="G41" s="32">
        <v>0.06</v>
      </c>
      <c r="H41" s="32">
        <v>1.95</v>
      </c>
      <c r="I41" s="32">
        <v>5.32</v>
      </c>
      <c r="J41" s="32">
        <v>4.4000000000000004</v>
      </c>
      <c r="K41" s="32">
        <v>1.28</v>
      </c>
      <c r="L41" s="32">
        <v>0.18</v>
      </c>
      <c r="M41" s="32">
        <v>0.03</v>
      </c>
      <c r="N41" s="26">
        <f t="shared" si="1"/>
        <v>99.78000000000003</v>
      </c>
    </row>
    <row r="42" spans="1:14">
      <c r="A42" s="28" t="s">
        <v>62</v>
      </c>
      <c r="B42" s="31">
        <v>42166</v>
      </c>
      <c r="C42" s="32">
        <v>63.17</v>
      </c>
      <c r="D42" s="32">
        <v>0.73</v>
      </c>
      <c r="E42" s="32">
        <v>17.68</v>
      </c>
      <c r="F42" s="32">
        <v>4.3099999999999996</v>
      </c>
      <c r="G42" s="32">
        <v>0</v>
      </c>
      <c r="H42" s="32">
        <v>1.97</v>
      </c>
      <c r="I42" s="32">
        <v>5.14</v>
      </c>
      <c r="J42" s="32">
        <v>4.43</v>
      </c>
      <c r="K42" s="32">
        <v>1.36</v>
      </c>
      <c r="L42" s="32">
        <v>0.13</v>
      </c>
      <c r="M42" s="32">
        <v>0.01</v>
      </c>
      <c r="N42" s="26">
        <f t="shared" si="1"/>
        <v>98.93</v>
      </c>
    </row>
    <row r="43" spans="1:14">
      <c r="A43" s="28" t="s">
        <v>63</v>
      </c>
      <c r="B43" s="31">
        <v>42166</v>
      </c>
      <c r="C43" s="32">
        <v>63.68</v>
      </c>
      <c r="D43" s="32">
        <v>0.75</v>
      </c>
      <c r="E43" s="32">
        <v>17.510000000000002</v>
      </c>
      <c r="F43" s="32">
        <v>4.45</v>
      </c>
      <c r="G43" s="32">
        <v>0.13</v>
      </c>
      <c r="H43" s="32">
        <v>1.95</v>
      </c>
      <c r="I43" s="32">
        <v>5.21</v>
      </c>
      <c r="J43" s="32">
        <v>4.5199999999999996</v>
      </c>
      <c r="K43" s="32">
        <v>1.35</v>
      </c>
      <c r="L43" s="32">
        <v>0.1</v>
      </c>
      <c r="M43" s="32">
        <v>0</v>
      </c>
      <c r="N43" s="26">
        <f t="shared" si="1"/>
        <v>99.649999999999991</v>
      </c>
    </row>
    <row r="44" spans="1:14">
      <c r="A44" s="28" t="s">
        <v>41</v>
      </c>
      <c r="B44" s="33" t="s">
        <v>64</v>
      </c>
      <c r="C44" s="7">
        <v>63.5608</v>
      </c>
      <c r="D44" s="7">
        <v>0.76470000000000005</v>
      </c>
      <c r="E44" s="7">
        <v>17.9392</v>
      </c>
      <c r="F44" s="7">
        <v>4.4097</v>
      </c>
      <c r="G44" s="7">
        <v>6.3700000000000007E-2</v>
      </c>
      <c r="H44" s="7">
        <v>1.9007000000000001</v>
      </c>
      <c r="I44" s="7">
        <v>5.1304999999999996</v>
      </c>
      <c r="J44" s="7">
        <v>4.5437000000000003</v>
      </c>
      <c r="K44" s="7">
        <v>1.2662</v>
      </c>
      <c r="L44" s="7">
        <v>0.12509999999999999</v>
      </c>
      <c r="M44" s="7">
        <v>0</v>
      </c>
      <c r="N44" s="26">
        <f t="shared" si="1"/>
        <v>99.704300000000003</v>
      </c>
    </row>
    <row r="45" spans="1:14">
      <c r="A45" s="28" t="s">
        <v>43</v>
      </c>
      <c r="B45" s="33" t="s">
        <v>64</v>
      </c>
      <c r="C45" s="7">
        <v>63.540300000000002</v>
      </c>
      <c r="D45" s="7">
        <v>0.66469999999999996</v>
      </c>
      <c r="E45" s="7">
        <v>17.843299999999999</v>
      </c>
      <c r="F45" s="7">
        <v>4.1980000000000004</v>
      </c>
      <c r="G45" s="7">
        <v>7.7100000000000002E-2</v>
      </c>
      <c r="H45" s="7">
        <v>1.8758999999999999</v>
      </c>
      <c r="I45" s="7">
        <v>5.1104000000000003</v>
      </c>
      <c r="J45" s="7">
        <v>4.5034999999999998</v>
      </c>
      <c r="K45" s="7">
        <v>1.355</v>
      </c>
      <c r="L45" s="7">
        <v>0.12870000000000001</v>
      </c>
      <c r="M45" s="7">
        <v>2.2000000000000001E-3</v>
      </c>
      <c r="N45" s="26">
        <f t="shared" si="1"/>
        <v>99.299099999999996</v>
      </c>
    </row>
    <row r="46" spans="1:14">
      <c r="A46" s="28" t="s">
        <v>44</v>
      </c>
      <c r="B46" s="33" t="s">
        <v>64</v>
      </c>
      <c r="C46" s="7">
        <v>63.559800000000003</v>
      </c>
      <c r="D46" s="7">
        <v>0.6986</v>
      </c>
      <c r="E46" s="7">
        <v>17.614999999999998</v>
      </c>
      <c r="F46" s="7">
        <v>4.0542999999999996</v>
      </c>
      <c r="G46" s="7">
        <v>0.1103</v>
      </c>
      <c r="H46" s="7">
        <v>1.8796999999999999</v>
      </c>
      <c r="I46" s="7">
        <v>5.2160000000000002</v>
      </c>
      <c r="J46" s="7">
        <v>4.4515000000000002</v>
      </c>
      <c r="K46" s="7">
        <v>1.2692000000000001</v>
      </c>
      <c r="L46" s="7">
        <v>0.1067</v>
      </c>
      <c r="M46" s="7">
        <v>0</v>
      </c>
      <c r="N46" s="26">
        <f t="shared" si="1"/>
        <v>98.961099999999988</v>
      </c>
    </row>
    <row r="47" spans="1:14">
      <c r="A47" s="28" t="s">
        <v>45</v>
      </c>
      <c r="B47" s="33" t="s">
        <v>64</v>
      </c>
      <c r="C47" s="7">
        <v>63.363300000000002</v>
      </c>
      <c r="D47" s="7">
        <v>0.70789999999999997</v>
      </c>
      <c r="E47" s="7">
        <v>17.722899999999999</v>
      </c>
      <c r="F47" s="7">
        <v>4.4134000000000002</v>
      </c>
      <c r="G47" s="7">
        <v>1.1900000000000001E-2</v>
      </c>
      <c r="H47" s="7">
        <v>1.9118999999999999</v>
      </c>
      <c r="I47" s="7">
        <v>5.3981000000000003</v>
      </c>
      <c r="J47" s="7">
        <v>4.7443</v>
      </c>
      <c r="K47" s="7">
        <v>1.3241000000000001</v>
      </c>
      <c r="L47" s="7">
        <v>0.15409999999999999</v>
      </c>
      <c r="M47" s="7">
        <v>1.11E-2</v>
      </c>
      <c r="N47" s="26">
        <f t="shared" ref="N47:N78" si="2">SUM(C47:M47)</f>
        <v>99.762999999999991</v>
      </c>
    </row>
    <row r="48" spans="1:14">
      <c r="A48" s="28" t="s">
        <v>46</v>
      </c>
      <c r="B48" s="33" t="s">
        <v>64</v>
      </c>
      <c r="C48" s="7">
        <v>63.942700000000002</v>
      </c>
      <c r="D48" s="7">
        <v>0.7258</v>
      </c>
      <c r="E48" s="7">
        <v>17.790400000000002</v>
      </c>
      <c r="F48" s="7">
        <v>4.5343</v>
      </c>
      <c r="G48" s="7">
        <v>6.8199999999999997E-2</v>
      </c>
      <c r="H48" s="7">
        <v>1.9231</v>
      </c>
      <c r="I48" s="7">
        <v>5.2146999999999997</v>
      </c>
      <c r="J48" s="7">
        <v>4.3982999999999999</v>
      </c>
      <c r="K48" s="7">
        <v>1.3171999999999999</v>
      </c>
      <c r="L48" s="7">
        <v>0.1094</v>
      </c>
      <c r="M48" s="7">
        <v>1.41E-2</v>
      </c>
      <c r="N48" s="26">
        <f t="shared" si="2"/>
        <v>100.03820000000002</v>
      </c>
    </row>
    <row r="49" spans="1:14">
      <c r="A49" s="28" t="s">
        <v>47</v>
      </c>
      <c r="B49" s="33" t="s">
        <v>64</v>
      </c>
      <c r="C49" s="7">
        <v>63.606999999999999</v>
      </c>
      <c r="D49" s="7">
        <v>0.69299999999999995</v>
      </c>
      <c r="E49" s="7">
        <v>17.863199999999999</v>
      </c>
      <c r="F49" s="7">
        <v>4.5587999999999997</v>
      </c>
      <c r="G49" s="7">
        <v>4.0800000000000003E-2</v>
      </c>
      <c r="H49" s="7">
        <v>1.9205000000000001</v>
      </c>
      <c r="I49" s="7">
        <v>5.2725</v>
      </c>
      <c r="J49" s="7">
        <v>4.6265000000000001</v>
      </c>
      <c r="K49" s="7">
        <v>1.3418000000000001</v>
      </c>
      <c r="L49" s="7">
        <v>7.2099999999999997E-2</v>
      </c>
      <c r="M49" s="7">
        <v>3.0000000000000001E-3</v>
      </c>
      <c r="N49" s="26">
        <f t="shared" si="2"/>
        <v>99.999200000000016</v>
      </c>
    </row>
    <row r="50" spans="1:14">
      <c r="A50" s="28" t="s">
        <v>48</v>
      </c>
      <c r="B50" s="33" t="s">
        <v>64</v>
      </c>
      <c r="C50" s="7">
        <v>63.737299999999998</v>
      </c>
      <c r="D50" s="7">
        <v>0.6532</v>
      </c>
      <c r="E50" s="7">
        <v>17.386399999999998</v>
      </c>
      <c r="F50" s="7">
        <v>4.3677999999999999</v>
      </c>
      <c r="G50" s="7">
        <v>0.1183</v>
      </c>
      <c r="H50" s="7">
        <v>1.8967000000000001</v>
      </c>
      <c r="I50" s="7">
        <v>5.2965999999999998</v>
      </c>
      <c r="J50" s="7">
        <v>4.4760999999999997</v>
      </c>
      <c r="K50" s="7">
        <v>1.2724</v>
      </c>
      <c r="L50" s="7">
        <v>9.3299999999999994E-2</v>
      </c>
      <c r="M50" s="7">
        <v>1.11E-2</v>
      </c>
      <c r="N50" s="26">
        <f t="shared" si="2"/>
        <v>99.309200000000004</v>
      </c>
    </row>
    <row r="51" spans="1:14">
      <c r="A51" s="28" t="s">
        <v>55</v>
      </c>
      <c r="B51" s="34">
        <v>43213</v>
      </c>
      <c r="C51" s="7">
        <v>63.450099999999999</v>
      </c>
      <c r="D51" s="7">
        <v>0.69789999999999996</v>
      </c>
      <c r="E51" s="7">
        <v>17.7912</v>
      </c>
      <c r="F51" s="7">
        <v>4.3982999999999999</v>
      </c>
      <c r="G51" s="7">
        <v>8.3400000000000002E-2</v>
      </c>
      <c r="H51" s="7">
        <v>1.9056</v>
      </c>
      <c r="I51" s="7">
        <v>5.2213000000000003</v>
      </c>
      <c r="J51" s="7">
        <v>4.5587</v>
      </c>
      <c r="K51" s="7">
        <v>1.3581000000000001</v>
      </c>
      <c r="L51" s="35">
        <v>0.09</v>
      </c>
      <c r="M51" s="7">
        <v>6.6E-3</v>
      </c>
      <c r="N51" s="26">
        <f t="shared" si="2"/>
        <v>99.561200000000014</v>
      </c>
    </row>
    <row r="52" spans="1:14">
      <c r="A52" s="28" t="s">
        <v>41</v>
      </c>
      <c r="B52" s="34">
        <v>43213</v>
      </c>
      <c r="C52" s="7">
        <v>64.213999999999999</v>
      </c>
      <c r="D52" s="7">
        <v>0.68200000000000005</v>
      </c>
      <c r="E52" s="7">
        <v>17.6508</v>
      </c>
      <c r="F52" s="7">
        <v>4.3242000000000003</v>
      </c>
      <c r="G52" s="7">
        <v>0.10340000000000001</v>
      </c>
      <c r="H52" s="7">
        <v>1.8798999999999999</v>
      </c>
      <c r="I52" s="7">
        <v>5.1905999999999999</v>
      </c>
      <c r="J52" s="7">
        <v>4.5068999999999999</v>
      </c>
      <c r="K52" s="7">
        <v>1.3575999999999999</v>
      </c>
      <c r="L52" s="35">
        <v>3.95E-2</v>
      </c>
      <c r="M52" s="7">
        <v>0</v>
      </c>
      <c r="N52" s="26">
        <f t="shared" si="2"/>
        <v>99.948900000000023</v>
      </c>
    </row>
    <row r="53" spans="1:14">
      <c r="A53" s="28" t="s">
        <v>44</v>
      </c>
      <c r="B53" s="34">
        <v>43213</v>
      </c>
      <c r="C53" s="7">
        <v>63.704999999999998</v>
      </c>
      <c r="D53" s="7">
        <v>0.70079999999999998</v>
      </c>
      <c r="E53" s="7">
        <v>17.383600000000001</v>
      </c>
      <c r="F53" s="7">
        <v>4.3817000000000004</v>
      </c>
      <c r="G53" s="7">
        <v>6.83E-2</v>
      </c>
      <c r="H53" s="7">
        <v>1.9182999999999999</v>
      </c>
      <c r="I53" s="7">
        <v>5.1265000000000001</v>
      </c>
      <c r="J53" s="7">
        <v>4.6744000000000003</v>
      </c>
      <c r="K53" s="7">
        <v>1.2742</v>
      </c>
      <c r="L53" s="35">
        <v>7.9000000000000001E-2</v>
      </c>
      <c r="M53" s="7">
        <v>1.06E-2</v>
      </c>
      <c r="N53" s="26">
        <f t="shared" si="2"/>
        <v>99.322399999999988</v>
      </c>
    </row>
    <row r="54" spans="1:14">
      <c r="A54" s="28" t="s">
        <v>45</v>
      </c>
      <c r="B54" s="34">
        <v>43213</v>
      </c>
      <c r="C54" s="7">
        <v>63.921700000000001</v>
      </c>
      <c r="D54" s="7">
        <v>0.72360000000000002</v>
      </c>
      <c r="E54" s="7">
        <v>17.4162</v>
      </c>
      <c r="F54" s="7">
        <v>4.3765999999999998</v>
      </c>
      <c r="G54" s="7">
        <v>6.4500000000000002E-2</v>
      </c>
      <c r="H54" s="7">
        <v>1.8774</v>
      </c>
      <c r="I54" s="7">
        <v>5.1719999999999997</v>
      </c>
      <c r="J54" s="7">
        <v>4.5475000000000003</v>
      </c>
      <c r="K54" s="7">
        <v>1.2404999999999999</v>
      </c>
      <c r="L54" s="35">
        <v>9.7100000000000006E-2</v>
      </c>
      <c r="M54" s="7">
        <v>8.3999999999999995E-3</v>
      </c>
      <c r="N54" s="26">
        <f t="shared" si="2"/>
        <v>99.445499999999981</v>
      </c>
    </row>
    <row r="55" spans="1:14">
      <c r="A55" s="28" t="s">
        <v>46</v>
      </c>
      <c r="B55" s="34">
        <v>43213</v>
      </c>
      <c r="C55" s="7">
        <v>63.364199999999997</v>
      </c>
      <c r="D55" s="7">
        <v>0.69289999999999996</v>
      </c>
      <c r="E55" s="7">
        <v>17.427600000000002</v>
      </c>
      <c r="F55" s="7">
        <v>4.3772000000000002</v>
      </c>
      <c r="G55" s="7">
        <v>0.125</v>
      </c>
      <c r="H55" s="7">
        <v>1.9711000000000001</v>
      </c>
      <c r="I55" s="7">
        <v>5.1603000000000003</v>
      </c>
      <c r="J55" s="7">
        <v>4.6421999999999999</v>
      </c>
      <c r="K55" s="7">
        <v>1.3032999999999999</v>
      </c>
      <c r="L55" s="35">
        <v>3.6299999999999999E-2</v>
      </c>
      <c r="M55" s="7">
        <v>3.8E-3</v>
      </c>
      <c r="N55" s="26">
        <f t="shared" si="2"/>
        <v>99.103899999999996</v>
      </c>
    </row>
    <row r="56" spans="1:14">
      <c r="A56" s="28" t="s">
        <v>47</v>
      </c>
      <c r="B56" s="34">
        <v>43213</v>
      </c>
      <c r="C56" s="7">
        <v>64.031499999999994</v>
      </c>
      <c r="D56" s="7">
        <v>0.75560000000000005</v>
      </c>
      <c r="E56" s="7">
        <v>17.8461</v>
      </c>
      <c r="F56" s="7">
        <v>4.1475999999999997</v>
      </c>
      <c r="G56" s="7">
        <v>6.2899999999999998E-2</v>
      </c>
      <c r="H56" s="7">
        <v>1.8613999999999999</v>
      </c>
      <c r="I56" s="7">
        <v>5.1017000000000001</v>
      </c>
      <c r="J56" s="7">
        <v>4.3672000000000004</v>
      </c>
      <c r="K56" s="7">
        <v>1.3322000000000001</v>
      </c>
      <c r="L56" s="35">
        <v>8.8400000000000006E-2</v>
      </c>
      <c r="M56" s="7">
        <v>8.3999999999999995E-3</v>
      </c>
      <c r="N56" s="26">
        <f t="shared" si="2"/>
        <v>99.602999999999966</v>
      </c>
    </row>
    <row r="57" spans="1:14">
      <c r="A57" s="28" t="s">
        <v>41</v>
      </c>
      <c r="B57" s="34">
        <v>43214</v>
      </c>
      <c r="C57" s="7">
        <v>63.673000000000002</v>
      </c>
      <c r="D57" s="7">
        <v>0.70309999999999995</v>
      </c>
      <c r="E57" s="7">
        <v>17.805299999999999</v>
      </c>
      <c r="F57" s="7">
        <v>4.1990999999999996</v>
      </c>
      <c r="G57" s="7">
        <v>0.17949999999999999</v>
      </c>
      <c r="H57" s="7">
        <v>1.8978999999999999</v>
      </c>
      <c r="I57" s="7">
        <v>5.2489999999999997</v>
      </c>
      <c r="J57" s="7">
        <v>4.6795</v>
      </c>
      <c r="K57" s="7">
        <v>1.3644000000000001</v>
      </c>
      <c r="L57" s="7">
        <v>0.12470000000000001</v>
      </c>
      <c r="M57" s="7">
        <v>0</v>
      </c>
      <c r="N57" s="26">
        <f t="shared" si="2"/>
        <v>99.875500000000031</v>
      </c>
    </row>
    <row r="58" spans="1:14">
      <c r="A58" s="28" t="s">
        <v>43</v>
      </c>
      <c r="B58" s="34">
        <v>43214</v>
      </c>
      <c r="C58" s="7">
        <v>63.436199999999999</v>
      </c>
      <c r="D58" s="7">
        <v>0.74990000000000001</v>
      </c>
      <c r="E58" s="7">
        <v>17.797899999999998</v>
      </c>
      <c r="F58" s="7">
        <v>4.2907999999999999</v>
      </c>
      <c r="G58" s="7">
        <v>4.8000000000000001E-2</v>
      </c>
      <c r="H58" s="7">
        <v>1.9479</v>
      </c>
      <c r="I58" s="7">
        <v>5.1961000000000004</v>
      </c>
      <c r="J58" s="7">
        <v>4.4661</v>
      </c>
      <c r="K58" s="7">
        <v>1.294</v>
      </c>
      <c r="L58" s="7">
        <v>7.6499999999999999E-2</v>
      </c>
      <c r="M58" s="7">
        <v>2.2200000000000001E-2</v>
      </c>
      <c r="N58" s="26">
        <f t="shared" si="2"/>
        <v>99.325599999999994</v>
      </c>
    </row>
    <row r="59" spans="1:14">
      <c r="A59" s="28" t="s">
        <v>44</v>
      </c>
      <c r="B59" s="34">
        <v>43214</v>
      </c>
      <c r="C59" s="7">
        <v>63.303199999999997</v>
      </c>
      <c r="D59" s="7">
        <v>0.67969999999999997</v>
      </c>
      <c r="E59" s="7">
        <v>17.869299999999999</v>
      </c>
      <c r="F59" s="7">
        <v>4.2729999999999997</v>
      </c>
      <c r="G59" s="7">
        <v>5.5999999999999999E-3</v>
      </c>
      <c r="H59" s="7">
        <v>1.8758999999999999</v>
      </c>
      <c r="I59" s="7">
        <v>5.2807000000000004</v>
      </c>
      <c r="J59" s="7">
        <v>4.6665000000000001</v>
      </c>
      <c r="K59" s="7">
        <v>1.3033999999999999</v>
      </c>
      <c r="L59" s="7">
        <v>0.1162</v>
      </c>
      <c r="M59" s="7">
        <v>9.7000000000000003E-3</v>
      </c>
      <c r="N59" s="26">
        <f t="shared" si="2"/>
        <v>99.383199999999988</v>
      </c>
    </row>
    <row r="60" spans="1:14">
      <c r="A60" s="28" t="s">
        <v>45</v>
      </c>
      <c r="B60" s="34">
        <v>43214</v>
      </c>
      <c r="C60" s="7">
        <v>63.253300000000003</v>
      </c>
      <c r="D60" s="7">
        <v>0.71040000000000003</v>
      </c>
      <c r="E60" s="7">
        <v>17.7516</v>
      </c>
      <c r="F60" s="7">
        <v>4.3125</v>
      </c>
      <c r="G60" s="7">
        <v>3.1E-2</v>
      </c>
      <c r="H60" s="7">
        <v>1.9072</v>
      </c>
      <c r="I60" s="7">
        <v>5.2816000000000001</v>
      </c>
      <c r="J60" s="7">
        <v>4.5126999999999997</v>
      </c>
      <c r="K60" s="7">
        <v>1.3559000000000001</v>
      </c>
      <c r="L60" s="7">
        <v>0.1492</v>
      </c>
      <c r="M60" s="7">
        <v>8.2000000000000007E-3</v>
      </c>
      <c r="N60" s="26">
        <f t="shared" si="2"/>
        <v>99.273600000000002</v>
      </c>
    </row>
    <row r="61" spans="1:14">
      <c r="A61" s="28" t="s">
        <v>46</v>
      </c>
      <c r="B61" s="34">
        <v>43214</v>
      </c>
      <c r="C61" s="7">
        <v>63.299300000000002</v>
      </c>
      <c r="D61" s="7">
        <v>0.60719999999999996</v>
      </c>
      <c r="E61" s="7">
        <v>17.938300000000002</v>
      </c>
      <c r="F61" s="7">
        <v>4.6475999999999997</v>
      </c>
      <c r="G61" s="7">
        <v>7.3700000000000002E-2</v>
      </c>
      <c r="H61" s="7">
        <v>1.9436</v>
      </c>
      <c r="I61" s="7">
        <v>5.2755999999999998</v>
      </c>
      <c r="J61" s="7">
        <v>4.5456000000000003</v>
      </c>
      <c r="K61" s="7">
        <v>1.2535000000000001</v>
      </c>
      <c r="L61" s="7">
        <v>0.1883</v>
      </c>
      <c r="M61" s="7">
        <v>9.7000000000000003E-3</v>
      </c>
      <c r="N61" s="26">
        <f t="shared" si="2"/>
        <v>99.78240000000001</v>
      </c>
    </row>
    <row r="62" spans="1:14">
      <c r="A62" s="28" t="s">
        <v>47</v>
      </c>
      <c r="B62" s="34">
        <v>43214</v>
      </c>
      <c r="C62" s="7">
        <v>63.877200000000002</v>
      </c>
      <c r="D62" s="7">
        <v>0.68200000000000005</v>
      </c>
      <c r="E62" s="7">
        <v>17.9483</v>
      </c>
      <c r="F62" s="7">
        <v>4.21</v>
      </c>
      <c r="G62" s="7">
        <v>7.5600000000000001E-2</v>
      </c>
      <c r="H62" s="7">
        <v>1.8523000000000001</v>
      </c>
      <c r="I62" s="7">
        <v>5.2016999999999998</v>
      </c>
      <c r="J62" s="7">
        <v>4.6955999999999998</v>
      </c>
      <c r="K62" s="7">
        <v>1.2867</v>
      </c>
      <c r="L62" s="7">
        <v>0.15579999999999999</v>
      </c>
      <c r="M62" s="7">
        <v>5.1999999999999998E-3</v>
      </c>
      <c r="N62" s="26">
        <f t="shared" si="2"/>
        <v>99.990399999999994</v>
      </c>
    </row>
    <row r="63" spans="1:14">
      <c r="A63" s="28" t="s">
        <v>48</v>
      </c>
      <c r="B63" s="34">
        <v>43214</v>
      </c>
      <c r="C63" s="7">
        <v>63.662500000000001</v>
      </c>
      <c r="D63" s="7">
        <v>0.73529999999999995</v>
      </c>
      <c r="E63" s="7">
        <v>18.103200000000001</v>
      </c>
      <c r="F63" s="7">
        <v>4.3189000000000002</v>
      </c>
      <c r="G63" s="7">
        <v>0</v>
      </c>
      <c r="H63" s="7">
        <v>1.9893000000000001</v>
      </c>
      <c r="I63" s="7">
        <v>5.3562000000000003</v>
      </c>
      <c r="J63" s="7">
        <v>4.1993</v>
      </c>
      <c r="K63" s="7">
        <v>1.2836000000000001</v>
      </c>
      <c r="L63" s="7">
        <v>0.17119999999999999</v>
      </c>
      <c r="M63" s="7">
        <v>0</v>
      </c>
      <c r="N63" s="26">
        <f t="shared" si="2"/>
        <v>99.819500000000005</v>
      </c>
    </row>
    <row r="64" spans="1:14">
      <c r="A64" s="28" t="s">
        <v>50</v>
      </c>
      <c r="B64" s="34">
        <v>43214</v>
      </c>
      <c r="C64" s="7">
        <v>63.505299999999998</v>
      </c>
      <c r="D64" s="7">
        <v>0.67779999999999996</v>
      </c>
      <c r="E64" s="7">
        <v>18.0594</v>
      </c>
      <c r="F64" s="7">
        <v>4.5190000000000001</v>
      </c>
      <c r="G64" s="7">
        <v>0.10100000000000001</v>
      </c>
      <c r="H64" s="7">
        <v>1.9786999999999999</v>
      </c>
      <c r="I64" s="7">
        <v>5.3212000000000002</v>
      </c>
      <c r="J64" s="7">
        <v>4.5654000000000003</v>
      </c>
      <c r="K64" s="7">
        <v>1.3584000000000001</v>
      </c>
      <c r="L64" s="7">
        <v>0.15559999999999999</v>
      </c>
      <c r="M64" s="7">
        <v>2.3099999999999999E-2</v>
      </c>
      <c r="N64" s="26">
        <f t="shared" si="2"/>
        <v>100.26490000000001</v>
      </c>
    </row>
    <row r="65" spans="1:14">
      <c r="A65" s="28" t="s">
        <v>41</v>
      </c>
      <c r="B65" s="34">
        <v>43215</v>
      </c>
      <c r="C65" s="7">
        <v>63.590200000000003</v>
      </c>
      <c r="D65" s="7">
        <v>0.67710000000000004</v>
      </c>
      <c r="E65" s="7">
        <v>17.750499999999999</v>
      </c>
      <c r="F65" s="7">
        <v>4.4177999999999997</v>
      </c>
      <c r="G65" s="7">
        <v>6.4199999999999993E-2</v>
      </c>
      <c r="H65" s="7">
        <v>1.8179000000000001</v>
      </c>
      <c r="I65" s="7">
        <v>5.4268999999999998</v>
      </c>
      <c r="J65" s="7">
        <v>4.3547000000000002</v>
      </c>
      <c r="K65" s="7">
        <v>1.3568</v>
      </c>
      <c r="L65" s="7">
        <v>0.18890000000000001</v>
      </c>
      <c r="M65" s="7">
        <v>3.56E-2</v>
      </c>
      <c r="N65" s="26">
        <f t="shared" si="2"/>
        <v>99.680600000000013</v>
      </c>
    </row>
    <row r="66" spans="1:14">
      <c r="A66" s="28" t="s">
        <v>43</v>
      </c>
      <c r="B66" s="34">
        <v>43215</v>
      </c>
      <c r="C66" s="7">
        <v>64.842500000000001</v>
      </c>
      <c r="D66" s="7">
        <v>0.70550000000000002</v>
      </c>
      <c r="E66" s="7">
        <v>18.238499999999998</v>
      </c>
      <c r="F66" s="7">
        <v>4.3426999999999998</v>
      </c>
      <c r="G66" s="7">
        <v>7.5399999999999995E-2</v>
      </c>
      <c r="H66" s="7">
        <v>1.9367000000000001</v>
      </c>
      <c r="I66" s="7">
        <v>5.1928999999999998</v>
      </c>
      <c r="J66" s="7">
        <v>4.6489000000000003</v>
      </c>
      <c r="K66" s="7">
        <v>1.3103</v>
      </c>
      <c r="L66" s="7">
        <v>0.1008</v>
      </c>
      <c r="M66" s="7">
        <v>0</v>
      </c>
      <c r="N66" s="26">
        <f t="shared" si="2"/>
        <v>101.3942</v>
      </c>
    </row>
    <row r="67" spans="1:14">
      <c r="A67" s="28" t="s">
        <v>44</v>
      </c>
      <c r="B67" s="34">
        <v>43215</v>
      </c>
      <c r="C67" s="7">
        <v>64.4251</v>
      </c>
      <c r="D67" s="7">
        <v>0.67430000000000001</v>
      </c>
      <c r="E67" s="7">
        <v>17.886099999999999</v>
      </c>
      <c r="F67" s="7">
        <v>4.3510999999999997</v>
      </c>
      <c r="G67" s="7">
        <v>3.1099999999999999E-2</v>
      </c>
      <c r="H67" s="7">
        <v>1.8515999999999999</v>
      </c>
      <c r="I67" s="7">
        <v>5.1509</v>
      </c>
      <c r="J67" s="7">
        <v>4.5833000000000004</v>
      </c>
      <c r="K67" s="7">
        <v>1.2906</v>
      </c>
      <c r="L67" s="7">
        <v>0.12529999999999999</v>
      </c>
      <c r="M67" s="7">
        <v>6.9999999999999999E-4</v>
      </c>
      <c r="N67" s="26">
        <f t="shared" si="2"/>
        <v>100.37009999999999</v>
      </c>
    </row>
    <row r="68" spans="1:14">
      <c r="A68" s="28" t="s">
        <v>45</v>
      </c>
      <c r="B68" s="34">
        <v>43215</v>
      </c>
      <c r="C68" s="7">
        <v>64.959999999999994</v>
      </c>
      <c r="D68" s="7">
        <v>0.69940000000000002</v>
      </c>
      <c r="E68" s="7">
        <v>17.986899999999999</v>
      </c>
      <c r="F68" s="7">
        <v>4.2763999999999998</v>
      </c>
      <c r="G68" s="7">
        <v>6.6600000000000006E-2</v>
      </c>
      <c r="H68" s="7">
        <v>2.0114000000000001</v>
      </c>
      <c r="I68" s="7">
        <v>5.1889000000000003</v>
      </c>
      <c r="J68" s="7">
        <v>3.8976999999999999</v>
      </c>
      <c r="K68" s="7">
        <v>1.3084</v>
      </c>
      <c r="L68" s="7">
        <v>0.1333</v>
      </c>
      <c r="M68" s="7">
        <v>0</v>
      </c>
      <c r="N68" s="26">
        <f t="shared" si="2"/>
        <v>100.529</v>
      </c>
    </row>
    <row r="69" spans="1:14">
      <c r="A69" s="28" t="s">
        <v>46</v>
      </c>
      <c r="B69" s="34">
        <v>43215</v>
      </c>
      <c r="C69" s="7">
        <v>63.791899999999998</v>
      </c>
      <c r="D69" s="7">
        <v>0.76500000000000001</v>
      </c>
      <c r="E69" s="7">
        <v>17.517700000000001</v>
      </c>
      <c r="F69" s="7">
        <v>4.2241999999999997</v>
      </c>
      <c r="G69" s="7">
        <v>9.8599999999999993E-2</v>
      </c>
      <c r="H69" s="7">
        <v>1.9108000000000001</v>
      </c>
      <c r="I69" s="7">
        <v>5.1402000000000001</v>
      </c>
      <c r="J69" s="7">
        <v>4.4442000000000004</v>
      </c>
      <c r="K69" s="7">
        <v>1.2889999999999999</v>
      </c>
      <c r="L69" s="7">
        <v>0.1086</v>
      </c>
      <c r="M69" s="7">
        <v>1.12E-2</v>
      </c>
      <c r="N69" s="26">
        <f t="shared" si="2"/>
        <v>99.301399999999987</v>
      </c>
    </row>
    <row r="70" spans="1:14">
      <c r="A70" s="28" t="s">
        <v>47</v>
      </c>
      <c r="B70" s="34">
        <v>43215</v>
      </c>
      <c r="C70" s="7">
        <v>63.497199999999999</v>
      </c>
      <c r="D70" s="7">
        <v>0.6593</v>
      </c>
      <c r="E70" s="7">
        <v>17.668199999999999</v>
      </c>
      <c r="F70" s="7">
        <v>4.3059000000000003</v>
      </c>
      <c r="G70" s="7">
        <v>0.1225</v>
      </c>
      <c r="H70" s="7">
        <v>1.9160999999999999</v>
      </c>
      <c r="I70" s="7">
        <v>5.2601000000000004</v>
      </c>
      <c r="J70" s="7">
        <v>4.4922000000000004</v>
      </c>
      <c r="K70" s="7">
        <v>1.3149999999999999</v>
      </c>
      <c r="L70" s="7">
        <v>5.21E-2</v>
      </c>
      <c r="M70" s="7">
        <v>1.4200000000000001E-2</v>
      </c>
      <c r="N70" s="26">
        <f t="shared" si="2"/>
        <v>99.302799999999976</v>
      </c>
    </row>
    <row r="71" spans="1:14">
      <c r="A71" s="28" t="s">
        <v>48</v>
      </c>
      <c r="B71" s="34">
        <v>43215</v>
      </c>
      <c r="C71" s="7">
        <v>63.626399999999997</v>
      </c>
      <c r="D71" s="7">
        <v>0.74980000000000002</v>
      </c>
      <c r="E71" s="7">
        <v>17.337800000000001</v>
      </c>
      <c r="F71" s="7">
        <v>4.4580000000000002</v>
      </c>
      <c r="G71" s="7">
        <v>2.3E-2</v>
      </c>
      <c r="H71" s="7">
        <v>1.9196</v>
      </c>
      <c r="I71" s="7">
        <v>5.3071000000000002</v>
      </c>
      <c r="J71" s="7">
        <v>4.6561000000000003</v>
      </c>
      <c r="K71" s="7">
        <v>1.3217000000000001</v>
      </c>
      <c r="L71" s="7">
        <v>8.14E-2</v>
      </c>
      <c r="M71" s="7">
        <v>0</v>
      </c>
      <c r="N71" s="26">
        <f t="shared" si="2"/>
        <v>99.480900000000005</v>
      </c>
    </row>
    <row r="72" spans="1:14">
      <c r="A72" s="28" t="s">
        <v>50</v>
      </c>
      <c r="B72" s="34">
        <v>43215</v>
      </c>
      <c r="C72" s="7">
        <v>63.463099999999997</v>
      </c>
      <c r="D72" s="7">
        <v>0.71750000000000003</v>
      </c>
      <c r="E72" s="7">
        <v>17.2285</v>
      </c>
      <c r="F72" s="7">
        <v>4.3605999999999998</v>
      </c>
      <c r="G72" s="7">
        <v>0.15740000000000001</v>
      </c>
      <c r="H72" s="7">
        <v>1.9471000000000001</v>
      </c>
      <c r="I72" s="7">
        <v>5.2813999999999997</v>
      </c>
      <c r="J72" s="7">
        <v>4.6905000000000001</v>
      </c>
      <c r="K72" s="7">
        <v>1.3166</v>
      </c>
      <c r="L72" s="7">
        <v>0.1027</v>
      </c>
      <c r="M72" s="7">
        <v>1.34E-2</v>
      </c>
      <c r="N72" s="26">
        <f t="shared" si="2"/>
        <v>99.278800000000004</v>
      </c>
    </row>
    <row r="73" spans="1:14">
      <c r="A73" s="8" t="s">
        <v>41</v>
      </c>
      <c r="B73" s="33" t="s">
        <v>65</v>
      </c>
      <c r="C73" s="7">
        <v>63.280700000000003</v>
      </c>
      <c r="D73" s="7">
        <v>0.65759999999999996</v>
      </c>
      <c r="E73" s="7">
        <v>18.2319</v>
      </c>
      <c r="F73" s="7">
        <v>4.2169999999999996</v>
      </c>
      <c r="G73" s="7">
        <v>8.7800000000000003E-2</v>
      </c>
      <c r="H73" s="7">
        <v>1.9863999999999999</v>
      </c>
      <c r="I73" s="7">
        <v>5.2030000000000003</v>
      </c>
      <c r="J73" s="7">
        <v>4.6220999999999997</v>
      </c>
      <c r="K73" s="7">
        <v>1.2761</v>
      </c>
      <c r="L73" s="7">
        <v>0.19309999999999999</v>
      </c>
      <c r="M73" s="7">
        <v>1.6299999999999999E-2</v>
      </c>
      <c r="N73" s="26">
        <f t="shared" si="2"/>
        <v>99.77200000000002</v>
      </c>
    </row>
    <row r="74" spans="1:14">
      <c r="A74" s="8" t="s">
        <v>43</v>
      </c>
      <c r="B74" s="33" t="s">
        <v>65</v>
      </c>
      <c r="C74" s="7">
        <v>63.409300000000002</v>
      </c>
      <c r="D74" s="7">
        <v>0.71750000000000003</v>
      </c>
      <c r="E74" s="7">
        <v>18.087599999999998</v>
      </c>
      <c r="F74" s="7">
        <v>4.4844999999999997</v>
      </c>
      <c r="G74" s="7">
        <v>6.8699999999999997E-2</v>
      </c>
      <c r="H74" s="7">
        <v>2.0015999999999998</v>
      </c>
      <c r="I74" s="7">
        <v>5.3273000000000001</v>
      </c>
      <c r="J74" s="7">
        <v>4.6288999999999998</v>
      </c>
      <c r="K74" s="7">
        <v>1.2729999999999999</v>
      </c>
      <c r="L74" s="7">
        <v>0.1741</v>
      </c>
      <c r="M74" s="7">
        <v>1.04E-2</v>
      </c>
      <c r="N74" s="26">
        <f t="shared" si="2"/>
        <v>100.18289999999999</v>
      </c>
    </row>
    <row r="75" spans="1:14">
      <c r="A75" s="8" t="s">
        <v>44</v>
      </c>
      <c r="B75" s="33" t="s">
        <v>65</v>
      </c>
      <c r="C75" s="7">
        <v>63.454500000000003</v>
      </c>
      <c r="D75" s="7">
        <v>0.67869999999999997</v>
      </c>
      <c r="E75" s="7">
        <v>17.700900000000001</v>
      </c>
      <c r="F75" s="7">
        <v>4.5182000000000002</v>
      </c>
      <c r="G75" s="7">
        <v>9.3700000000000006E-2</v>
      </c>
      <c r="H75" s="7">
        <v>1.9789000000000001</v>
      </c>
      <c r="I75" s="7">
        <v>5.2237999999999998</v>
      </c>
      <c r="J75" s="7">
        <v>4.8404999999999996</v>
      </c>
      <c r="K75" s="7">
        <v>1.2914000000000001</v>
      </c>
      <c r="L75" s="7">
        <v>0.13020000000000001</v>
      </c>
      <c r="M75" s="7">
        <v>1.2E-2</v>
      </c>
      <c r="N75" s="26">
        <f t="shared" si="2"/>
        <v>99.922800000000009</v>
      </c>
    </row>
    <row r="76" spans="1:14">
      <c r="A76" s="8" t="s">
        <v>45</v>
      </c>
      <c r="B76" s="33" t="s">
        <v>65</v>
      </c>
      <c r="C76" s="7">
        <v>63.553400000000003</v>
      </c>
      <c r="D76" s="7">
        <v>0.6764</v>
      </c>
      <c r="E76" s="7">
        <v>17.711400000000001</v>
      </c>
      <c r="F76" s="7">
        <v>4.2823000000000002</v>
      </c>
      <c r="G76" s="7">
        <v>8.1500000000000003E-2</v>
      </c>
      <c r="H76" s="7">
        <v>1.9598</v>
      </c>
      <c r="I76" s="7">
        <v>5.1817000000000002</v>
      </c>
      <c r="J76" s="7">
        <v>4.4814999999999996</v>
      </c>
      <c r="K76" s="7">
        <v>1.3325</v>
      </c>
      <c r="L76" s="7">
        <v>0.17799999999999999</v>
      </c>
      <c r="M76" s="7">
        <v>1.1299999999999999E-2</v>
      </c>
      <c r="N76" s="26">
        <f t="shared" si="2"/>
        <v>99.44980000000001</v>
      </c>
    </row>
    <row r="77" spans="1:14">
      <c r="A77" s="8" t="s">
        <v>46</v>
      </c>
      <c r="B77" s="33" t="s">
        <v>65</v>
      </c>
      <c r="C77" s="7">
        <v>63.803400000000003</v>
      </c>
      <c r="D77" s="7">
        <v>0.65790000000000004</v>
      </c>
      <c r="E77" s="7">
        <v>17.633800000000001</v>
      </c>
      <c r="F77" s="7">
        <v>4.1765999999999996</v>
      </c>
      <c r="G77" s="7">
        <v>2.6599999999999999E-2</v>
      </c>
      <c r="H77" s="7">
        <v>1.9754</v>
      </c>
      <c r="I77" s="7">
        <v>5.2683999999999997</v>
      </c>
      <c r="J77" s="7">
        <v>4.6440999999999999</v>
      </c>
      <c r="K77" s="7">
        <v>1.343</v>
      </c>
      <c r="L77" s="7">
        <v>0.1721</v>
      </c>
      <c r="M77" s="7">
        <v>2.2000000000000001E-3</v>
      </c>
      <c r="N77" s="26">
        <f t="shared" si="2"/>
        <v>99.703499999999991</v>
      </c>
    </row>
    <row r="78" spans="1:14">
      <c r="A78" s="8" t="s">
        <v>47</v>
      </c>
      <c r="B78" s="33" t="s">
        <v>65</v>
      </c>
      <c r="C78" s="7">
        <v>63.631500000000003</v>
      </c>
      <c r="D78" s="7">
        <v>0.68889999999999996</v>
      </c>
      <c r="E78" s="7">
        <v>17.9815</v>
      </c>
      <c r="F78" s="7">
        <v>4.2454999999999998</v>
      </c>
      <c r="G78" s="7">
        <v>9.5200000000000007E-2</v>
      </c>
      <c r="H78" s="7">
        <v>1.8956</v>
      </c>
      <c r="I78" s="7">
        <v>5.2747999999999999</v>
      </c>
      <c r="J78" s="7">
        <v>4.5267999999999997</v>
      </c>
      <c r="K78" s="7">
        <v>1.3027</v>
      </c>
      <c r="L78" s="7">
        <v>0.1492</v>
      </c>
      <c r="M78" s="7">
        <v>0</v>
      </c>
      <c r="N78" s="26">
        <f t="shared" si="2"/>
        <v>99.791700000000006</v>
      </c>
    </row>
    <row r="79" spans="1:14">
      <c r="A79" s="8" t="s">
        <v>41</v>
      </c>
      <c r="B79" s="33" t="s">
        <v>66</v>
      </c>
      <c r="C79" s="7">
        <v>63.357599999999998</v>
      </c>
      <c r="D79" s="7">
        <v>0.69699999999999995</v>
      </c>
      <c r="E79" s="7">
        <v>17.942</v>
      </c>
      <c r="F79" s="7">
        <v>4.2716000000000003</v>
      </c>
      <c r="G79" s="7">
        <v>6.1699999999999998E-2</v>
      </c>
      <c r="H79" s="7">
        <v>1.976</v>
      </c>
      <c r="I79" s="7">
        <v>5.2297000000000002</v>
      </c>
      <c r="J79" s="7">
        <v>4.6802000000000001</v>
      </c>
      <c r="K79" s="7">
        <v>1.4120999999999999</v>
      </c>
      <c r="L79" s="7">
        <v>0.16259999999999999</v>
      </c>
      <c r="M79" s="7">
        <v>1.8499999999999999E-2</v>
      </c>
      <c r="N79" s="26">
        <f t="shared" ref="N79:N94" si="3">SUM(C79:M79)</f>
        <v>99.808999999999997</v>
      </c>
    </row>
    <row r="80" spans="1:14">
      <c r="A80" s="8" t="s">
        <v>43</v>
      </c>
      <c r="B80" s="33" t="s">
        <v>66</v>
      </c>
      <c r="C80" s="7">
        <v>63.549700000000001</v>
      </c>
      <c r="D80" s="7">
        <v>0.66620000000000001</v>
      </c>
      <c r="E80" s="7">
        <v>17.927299999999999</v>
      </c>
      <c r="F80" s="7">
        <v>4.3512000000000004</v>
      </c>
      <c r="G80" s="7">
        <v>0</v>
      </c>
      <c r="H80" s="7">
        <v>1.9673</v>
      </c>
      <c r="I80" s="7">
        <v>5.1485000000000003</v>
      </c>
      <c r="J80" s="7">
        <v>4.3940000000000001</v>
      </c>
      <c r="K80" s="7">
        <v>1.2974000000000001</v>
      </c>
      <c r="L80" s="7">
        <v>0.1825</v>
      </c>
      <c r="M80" s="7">
        <v>1.3299999999999999E-2</v>
      </c>
      <c r="N80" s="26">
        <f t="shared" si="3"/>
        <v>99.497400000000013</v>
      </c>
    </row>
    <row r="81" spans="1:14">
      <c r="A81" s="8" t="s">
        <v>44</v>
      </c>
      <c r="B81" s="33" t="s">
        <v>66</v>
      </c>
      <c r="C81" s="7">
        <v>63.523600000000002</v>
      </c>
      <c r="D81" s="7">
        <v>0.66490000000000005</v>
      </c>
      <c r="E81" s="7">
        <v>17.6326</v>
      </c>
      <c r="F81" s="7">
        <v>4.3526999999999996</v>
      </c>
      <c r="G81" s="7">
        <v>6.4600000000000005E-2</v>
      </c>
      <c r="H81" s="7">
        <v>1.9659</v>
      </c>
      <c r="I81" s="7">
        <v>5.3051000000000004</v>
      </c>
      <c r="J81" s="7">
        <v>4.4419000000000004</v>
      </c>
      <c r="K81" s="7">
        <v>1.2735000000000001</v>
      </c>
      <c r="L81" s="7">
        <v>0.1368</v>
      </c>
      <c r="M81" s="7">
        <v>2.2200000000000001E-2</v>
      </c>
      <c r="N81" s="26">
        <f t="shared" si="3"/>
        <v>99.383799999999994</v>
      </c>
    </row>
    <row r="82" spans="1:14">
      <c r="A82" s="8" t="s">
        <v>45</v>
      </c>
      <c r="B82" s="33" t="s">
        <v>66</v>
      </c>
      <c r="C82" s="7">
        <v>63.757800000000003</v>
      </c>
      <c r="D82" s="7">
        <v>0.72399999999999998</v>
      </c>
      <c r="E82" s="7">
        <v>18.1006</v>
      </c>
      <c r="F82" s="7">
        <v>4.3204000000000002</v>
      </c>
      <c r="G82" s="7">
        <v>9.1600000000000001E-2</v>
      </c>
      <c r="H82" s="7">
        <v>1.9544999999999999</v>
      </c>
      <c r="I82" s="7">
        <v>5.3167</v>
      </c>
      <c r="J82" s="7">
        <v>4.3413000000000004</v>
      </c>
      <c r="K82" s="7">
        <v>1.2477</v>
      </c>
      <c r="L82" s="7">
        <v>0.17169999999999999</v>
      </c>
      <c r="M82" s="7">
        <v>7.4000000000000003E-3</v>
      </c>
      <c r="N82" s="26">
        <f t="shared" si="3"/>
        <v>100.03370000000001</v>
      </c>
    </row>
    <row r="83" spans="1:14">
      <c r="A83" s="8" t="s">
        <v>46</v>
      </c>
      <c r="B83" s="33" t="s">
        <v>66</v>
      </c>
      <c r="C83" s="36">
        <v>63.734699999999997</v>
      </c>
      <c r="D83" s="36">
        <v>0.73019999999999996</v>
      </c>
      <c r="E83" s="36">
        <v>17.899000000000001</v>
      </c>
      <c r="F83" s="36">
        <v>4.2880000000000003</v>
      </c>
      <c r="G83" s="36">
        <v>5.96E-2</v>
      </c>
      <c r="H83" s="36">
        <v>1.8852</v>
      </c>
      <c r="I83" s="36">
        <v>5.3117000000000001</v>
      </c>
      <c r="J83" s="36">
        <v>4.7367999999999997</v>
      </c>
      <c r="K83" s="36">
        <v>1.3259000000000001</v>
      </c>
      <c r="L83" s="36">
        <v>0.1734</v>
      </c>
      <c r="M83" s="36">
        <v>1.5E-3</v>
      </c>
      <c r="N83" s="26">
        <f t="shared" si="3"/>
        <v>100.146</v>
      </c>
    </row>
    <row r="84" spans="1:14">
      <c r="A84" s="8" t="s">
        <v>47</v>
      </c>
      <c r="B84" s="33" t="s">
        <v>66</v>
      </c>
      <c r="C84" s="36">
        <v>63.914099999999998</v>
      </c>
      <c r="D84" s="36">
        <v>0.7389</v>
      </c>
      <c r="E84" s="36">
        <v>18.029900000000001</v>
      </c>
      <c r="F84" s="36">
        <v>4.1614000000000004</v>
      </c>
      <c r="G84" s="36">
        <v>0.1055</v>
      </c>
      <c r="H84" s="36">
        <v>1.9623999999999999</v>
      </c>
      <c r="I84" s="36">
        <v>5.1458000000000004</v>
      </c>
      <c r="J84" s="36">
        <v>4.8461999999999996</v>
      </c>
      <c r="K84" s="36">
        <v>1.3702000000000001</v>
      </c>
      <c r="L84" s="36">
        <v>0.1638</v>
      </c>
      <c r="M84" s="36">
        <v>3.7000000000000002E-3</v>
      </c>
      <c r="N84" s="26">
        <f t="shared" si="3"/>
        <v>100.44189999999998</v>
      </c>
    </row>
    <row r="85" spans="1:14">
      <c r="A85" s="8" t="s">
        <v>43</v>
      </c>
      <c r="B85" s="33" t="s">
        <v>67</v>
      </c>
      <c r="C85" s="7">
        <v>63.707000000000001</v>
      </c>
      <c r="D85" s="7">
        <v>0.66969999999999996</v>
      </c>
      <c r="E85" s="7">
        <v>17.542999999999999</v>
      </c>
      <c r="F85" s="7">
        <v>4.3857999999999997</v>
      </c>
      <c r="G85" s="7">
        <v>0.1011</v>
      </c>
      <c r="H85" s="7">
        <v>1.9338</v>
      </c>
      <c r="I85" s="7">
        <v>5.2401</v>
      </c>
      <c r="J85" s="7">
        <v>4.6963999999999997</v>
      </c>
      <c r="K85" s="7">
        <v>1.2718</v>
      </c>
      <c r="L85" s="7">
        <v>0.18970000000000001</v>
      </c>
      <c r="M85" s="7">
        <v>1.8499999999999999E-2</v>
      </c>
      <c r="N85" s="26">
        <f t="shared" si="3"/>
        <v>99.756900000000016</v>
      </c>
    </row>
    <row r="86" spans="1:14">
      <c r="A86" s="8" t="s">
        <v>44</v>
      </c>
      <c r="B86" s="33" t="s">
        <v>67</v>
      </c>
      <c r="C86" s="7">
        <v>63.351900000000001</v>
      </c>
      <c r="D86" s="7">
        <v>0.70050000000000001</v>
      </c>
      <c r="E86" s="7">
        <v>17.715699999999998</v>
      </c>
      <c r="F86" s="7">
        <v>4.4010999999999996</v>
      </c>
      <c r="G86" s="7">
        <v>3.7900000000000003E-2</v>
      </c>
      <c r="H86" s="7">
        <v>2.0375000000000001</v>
      </c>
      <c r="I86" s="7">
        <v>5.1285999999999996</v>
      </c>
      <c r="J86" s="7">
        <v>4.7912999999999997</v>
      </c>
      <c r="K86" s="7">
        <v>1.325</v>
      </c>
      <c r="L86" s="7">
        <v>0.1804</v>
      </c>
      <c r="M86" s="7">
        <v>2.2000000000000001E-3</v>
      </c>
      <c r="N86" s="26">
        <f t="shared" si="3"/>
        <v>99.672100000000015</v>
      </c>
    </row>
    <row r="87" spans="1:14">
      <c r="A87" s="8" t="s">
        <v>45</v>
      </c>
      <c r="B87" s="33" t="s">
        <v>67</v>
      </c>
      <c r="C87" s="7">
        <v>63.639299999999999</v>
      </c>
      <c r="D87" s="7">
        <v>0.71430000000000005</v>
      </c>
      <c r="E87" s="7">
        <v>17.654499999999999</v>
      </c>
      <c r="F87" s="7">
        <v>4.2965999999999998</v>
      </c>
      <c r="G87" s="7">
        <v>6.1100000000000002E-2</v>
      </c>
      <c r="H87" s="7">
        <v>1.9377</v>
      </c>
      <c r="I87" s="7">
        <v>5.3536999999999999</v>
      </c>
      <c r="J87" s="7">
        <v>4.3623000000000003</v>
      </c>
      <c r="K87" s="7">
        <v>1.2914000000000001</v>
      </c>
      <c r="L87" s="7">
        <v>0.16239999999999999</v>
      </c>
      <c r="M87" s="7">
        <v>1.26E-2</v>
      </c>
      <c r="N87" s="26">
        <f t="shared" si="3"/>
        <v>99.485900000000015</v>
      </c>
    </row>
    <row r="88" spans="1:14">
      <c r="A88" s="8" t="s">
        <v>46</v>
      </c>
      <c r="B88" s="33" t="s">
        <v>67</v>
      </c>
      <c r="C88" s="7">
        <v>63.984699999999997</v>
      </c>
      <c r="D88" s="7">
        <v>0.73260000000000003</v>
      </c>
      <c r="E88" s="7">
        <v>17.7776</v>
      </c>
      <c r="F88" s="7">
        <v>4.2704000000000004</v>
      </c>
      <c r="G88" s="7">
        <v>0.1123</v>
      </c>
      <c r="H88" s="7">
        <v>1.9500999999999999</v>
      </c>
      <c r="I88" s="7">
        <v>5.1938000000000004</v>
      </c>
      <c r="J88" s="7">
        <v>4.5922000000000001</v>
      </c>
      <c r="K88" s="7">
        <v>1.2779</v>
      </c>
      <c r="L88" s="7">
        <v>0.1832</v>
      </c>
      <c r="M88" s="7">
        <v>2.7400000000000001E-2</v>
      </c>
      <c r="N88" s="26">
        <f t="shared" si="3"/>
        <v>100.10220000000001</v>
      </c>
    </row>
    <row r="89" spans="1:14">
      <c r="A89" s="8" t="s">
        <v>47</v>
      </c>
      <c r="B89" s="33" t="s">
        <v>67</v>
      </c>
      <c r="C89" s="7">
        <v>63.6828</v>
      </c>
      <c r="D89" s="7">
        <v>0.67859999999999998</v>
      </c>
      <c r="E89" s="7">
        <v>17.6157</v>
      </c>
      <c r="F89" s="7">
        <v>4.3273999999999999</v>
      </c>
      <c r="G89" s="7">
        <v>4.48E-2</v>
      </c>
      <c r="H89" s="7">
        <v>1.9629000000000001</v>
      </c>
      <c r="I89" s="7">
        <v>5.2114000000000003</v>
      </c>
      <c r="J89" s="7">
        <v>4.7477999999999998</v>
      </c>
      <c r="K89" s="7">
        <v>1.2603</v>
      </c>
      <c r="L89" s="7">
        <v>0.1905</v>
      </c>
      <c r="M89" s="7">
        <v>7.4000000000000003E-3</v>
      </c>
      <c r="N89" s="26">
        <f t="shared" si="3"/>
        <v>99.729600000000005</v>
      </c>
    </row>
    <row r="90" spans="1:14">
      <c r="A90" s="8" t="s">
        <v>48</v>
      </c>
      <c r="B90" s="33" t="s">
        <v>67</v>
      </c>
      <c r="C90" s="7">
        <v>63.474699999999999</v>
      </c>
      <c r="D90" s="7">
        <v>0.70330000000000004</v>
      </c>
      <c r="E90" s="7">
        <v>17.691800000000001</v>
      </c>
      <c r="F90" s="7">
        <v>4.4137000000000004</v>
      </c>
      <c r="G90" s="7">
        <v>8.3000000000000001E-3</v>
      </c>
      <c r="H90" s="7">
        <v>1.9553</v>
      </c>
      <c r="I90" s="7">
        <v>5.2005999999999997</v>
      </c>
      <c r="J90" s="7">
        <v>4.6271000000000004</v>
      </c>
      <c r="K90" s="7">
        <v>1.3123</v>
      </c>
      <c r="L90" s="7">
        <v>0.1381</v>
      </c>
      <c r="M90" s="7">
        <v>1.32E-2</v>
      </c>
      <c r="N90" s="26">
        <f t="shared" si="3"/>
        <v>99.538399999999982</v>
      </c>
    </row>
    <row r="91" spans="1:14">
      <c r="A91" s="8" t="s">
        <v>50</v>
      </c>
      <c r="B91" s="33" t="s">
        <v>67</v>
      </c>
      <c r="C91" s="7">
        <v>64.308700000000002</v>
      </c>
      <c r="D91" s="7">
        <v>0.76190000000000002</v>
      </c>
      <c r="E91" s="7">
        <v>17.7453</v>
      </c>
      <c r="F91" s="7">
        <v>4.2641</v>
      </c>
      <c r="G91" s="7">
        <v>0.17499999999999999</v>
      </c>
      <c r="H91" s="7">
        <v>1.9483999999999999</v>
      </c>
      <c r="I91" s="7">
        <v>5.1791</v>
      </c>
      <c r="J91" s="7">
        <v>4.6458000000000004</v>
      </c>
      <c r="K91" s="7">
        <v>1.3788</v>
      </c>
      <c r="L91" s="7">
        <v>0.15429999999999999</v>
      </c>
      <c r="M91" s="7">
        <v>0</v>
      </c>
      <c r="N91" s="26">
        <f t="shared" si="3"/>
        <v>100.56140000000001</v>
      </c>
    </row>
    <row r="92" spans="1:14">
      <c r="A92" s="8" t="s">
        <v>51</v>
      </c>
      <c r="B92" s="33" t="s">
        <v>67</v>
      </c>
      <c r="C92" s="7">
        <v>63.721299999999999</v>
      </c>
      <c r="D92" s="7">
        <v>0.71899999999999997</v>
      </c>
      <c r="E92" s="7">
        <v>17.442399999999999</v>
      </c>
      <c r="F92" s="7">
        <v>4.4561000000000002</v>
      </c>
      <c r="G92" s="7">
        <v>0.1008</v>
      </c>
      <c r="H92" s="7">
        <v>1.9803999999999999</v>
      </c>
      <c r="I92" s="7">
        <v>5.2922000000000002</v>
      </c>
      <c r="J92" s="7">
        <v>4.6298000000000004</v>
      </c>
      <c r="K92" s="7">
        <v>1.2938000000000001</v>
      </c>
      <c r="L92" s="7">
        <v>0.17460000000000001</v>
      </c>
      <c r="M92" s="7">
        <v>2.86E-2</v>
      </c>
      <c r="N92" s="26">
        <f t="shared" si="3"/>
        <v>99.839000000000013</v>
      </c>
    </row>
    <row r="93" spans="1:14">
      <c r="A93" s="8" t="s">
        <v>52</v>
      </c>
      <c r="B93" s="33" t="s">
        <v>67</v>
      </c>
      <c r="C93" s="7">
        <v>63.636000000000003</v>
      </c>
      <c r="D93" s="7">
        <v>0.71079999999999999</v>
      </c>
      <c r="E93" s="7">
        <v>17.510999999999999</v>
      </c>
      <c r="F93" s="7">
        <v>4.2906000000000004</v>
      </c>
      <c r="G93" s="7">
        <v>0.1002</v>
      </c>
      <c r="H93" s="7">
        <v>1.9762999999999999</v>
      </c>
      <c r="I93" s="7">
        <v>5.2999000000000001</v>
      </c>
      <c r="J93" s="7">
        <v>4.6948999999999996</v>
      </c>
      <c r="K93" s="7">
        <v>1.3088</v>
      </c>
      <c r="L93" s="7">
        <v>0.15659999999999999</v>
      </c>
      <c r="M93" s="7">
        <v>2.64E-2</v>
      </c>
      <c r="N93" s="26">
        <f t="shared" si="3"/>
        <v>99.711499999999987</v>
      </c>
    </row>
    <row r="94" spans="1:14">
      <c r="A94" s="8" t="s">
        <v>53</v>
      </c>
      <c r="B94" s="33" t="s">
        <v>67</v>
      </c>
      <c r="C94" s="7">
        <v>62.478000000000002</v>
      </c>
      <c r="D94" s="7">
        <v>0.71779999999999999</v>
      </c>
      <c r="E94" s="7">
        <v>17.224699999999999</v>
      </c>
      <c r="F94" s="7">
        <v>4.4127999999999998</v>
      </c>
      <c r="G94" s="7">
        <v>9.9900000000000003E-2</v>
      </c>
      <c r="H94" s="7">
        <v>2.0055000000000001</v>
      </c>
      <c r="I94" s="7">
        <v>5.2747000000000002</v>
      </c>
      <c r="J94" s="7">
        <v>4.7724000000000002</v>
      </c>
      <c r="K94" s="7">
        <v>1.3177000000000001</v>
      </c>
      <c r="L94" s="7">
        <v>0.1895</v>
      </c>
      <c r="M94" s="7">
        <v>1.17E-2</v>
      </c>
      <c r="N94" s="26">
        <f t="shared" si="3"/>
        <v>98.504700000000014</v>
      </c>
    </row>
    <row r="95" spans="1:14">
      <c r="A95" s="28" t="s">
        <v>68</v>
      </c>
      <c r="B95" s="25" t="s">
        <v>42</v>
      </c>
      <c r="C95" s="26">
        <v>75.288799999999995</v>
      </c>
      <c r="D95" s="26">
        <v>0.2732</v>
      </c>
      <c r="E95" s="26">
        <v>12.1295</v>
      </c>
      <c r="F95" s="26">
        <v>3.2172000000000001</v>
      </c>
      <c r="G95" s="26">
        <v>0.1008</v>
      </c>
      <c r="H95" s="26">
        <v>9.8299999999999998E-2</v>
      </c>
      <c r="I95" s="26">
        <v>1.7447999999999999</v>
      </c>
      <c r="J95" s="26">
        <v>3.887</v>
      </c>
      <c r="K95" s="26">
        <v>2.8111999999999999</v>
      </c>
      <c r="L95" s="26">
        <v>3.2000000000000002E-3</v>
      </c>
      <c r="M95" s="27" t="s">
        <v>16</v>
      </c>
      <c r="N95" s="26">
        <f t="shared" ref="N95:N107" si="4">SUM(C95:L95)</f>
        <v>99.554000000000002</v>
      </c>
    </row>
    <row r="96" spans="1:14">
      <c r="A96" s="28" t="s">
        <v>69</v>
      </c>
      <c r="B96" s="25" t="s">
        <v>42</v>
      </c>
      <c r="C96" s="26">
        <v>75.060400000000001</v>
      </c>
      <c r="D96" s="26">
        <v>0.2077</v>
      </c>
      <c r="E96" s="26">
        <v>12.293900000000001</v>
      </c>
      <c r="F96" s="26">
        <v>3.3805000000000001</v>
      </c>
      <c r="G96" s="26">
        <v>5.0099999999999999E-2</v>
      </c>
      <c r="H96" s="26">
        <v>0.10589999999999999</v>
      </c>
      <c r="I96" s="26">
        <v>1.6624000000000001</v>
      </c>
      <c r="J96" s="26">
        <v>4.0294999999999996</v>
      </c>
      <c r="K96" s="26">
        <v>2.7978999999999998</v>
      </c>
      <c r="L96" s="26">
        <v>3.5999999999999997E-2</v>
      </c>
      <c r="M96" s="27" t="s">
        <v>16</v>
      </c>
      <c r="N96" s="26">
        <f t="shared" si="4"/>
        <v>99.624300000000019</v>
      </c>
    </row>
    <row r="97" spans="1:14">
      <c r="A97" s="28" t="s">
        <v>70</v>
      </c>
      <c r="B97" s="25" t="s">
        <v>42</v>
      </c>
      <c r="C97" s="26">
        <v>74.8797</v>
      </c>
      <c r="D97" s="26">
        <v>0.23830000000000001</v>
      </c>
      <c r="E97" s="26">
        <v>12.0129</v>
      </c>
      <c r="F97" s="26">
        <v>3.0495000000000001</v>
      </c>
      <c r="G97" s="26">
        <v>0.1085</v>
      </c>
      <c r="H97" s="26">
        <v>0.1242</v>
      </c>
      <c r="I97" s="26">
        <v>1.6902999999999999</v>
      </c>
      <c r="J97" s="26">
        <v>4.1481000000000003</v>
      </c>
      <c r="K97" s="26">
        <v>2.7551000000000001</v>
      </c>
      <c r="L97" s="26">
        <v>1.8599999999999998E-2</v>
      </c>
      <c r="M97" s="27" t="s">
        <v>16</v>
      </c>
      <c r="N97" s="26">
        <f t="shared" si="4"/>
        <v>99.025199999999998</v>
      </c>
    </row>
    <row r="98" spans="1:14">
      <c r="A98" s="28" t="s">
        <v>71</v>
      </c>
      <c r="B98" s="25" t="s">
        <v>42</v>
      </c>
      <c r="C98" s="26">
        <v>74.492900000000006</v>
      </c>
      <c r="D98" s="26">
        <v>0.21099999999999999</v>
      </c>
      <c r="E98" s="26">
        <v>12.2729</v>
      </c>
      <c r="F98" s="26">
        <v>3.3106</v>
      </c>
      <c r="G98" s="26">
        <v>0.10929999999999999</v>
      </c>
      <c r="H98" s="26">
        <v>9.9099999999999994E-2</v>
      </c>
      <c r="I98" s="26">
        <v>1.6211</v>
      </c>
      <c r="J98" s="26">
        <v>3.9548999999999999</v>
      </c>
      <c r="K98" s="26">
        <v>2.7549999999999999</v>
      </c>
      <c r="L98" s="26">
        <v>1.9599999999999999E-2</v>
      </c>
      <c r="M98" s="27" t="s">
        <v>16</v>
      </c>
      <c r="N98" s="26">
        <f t="shared" si="4"/>
        <v>98.846399999999988</v>
      </c>
    </row>
    <row r="99" spans="1:14">
      <c r="A99" s="28" t="s">
        <v>72</v>
      </c>
      <c r="B99" s="25" t="s">
        <v>42</v>
      </c>
      <c r="C99" s="26">
        <v>75.431600000000003</v>
      </c>
      <c r="D99" s="26">
        <v>0.21260000000000001</v>
      </c>
      <c r="E99" s="26">
        <v>12.3246</v>
      </c>
      <c r="F99" s="26">
        <v>3.2280000000000002</v>
      </c>
      <c r="G99" s="26">
        <v>0.13539999999999999</v>
      </c>
      <c r="H99" s="26">
        <v>0.11360000000000001</v>
      </c>
      <c r="I99" s="26">
        <v>1.7014</v>
      </c>
      <c r="J99" s="26">
        <v>4.0061</v>
      </c>
      <c r="K99" s="26">
        <v>2.7242000000000002</v>
      </c>
      <c r="L99" s="26">
        <v>3.2800000000000003E-2</v>
      </c>
      <c r="M99" s="27" t="s">
        <v>16</v>
      </c>
      <c r="N99" s="26">
        <f t="shared" si="4"/>
        <v>99.910300000000007</v>
      </c>
    </row>
    <row r="100" spans="1:14">
      <c r="A100" s="28" t="s">
        <v>68</v>
      </c>
      <c r="B100" s="29" t="s">
        <v>49</v>
      </c>
      <c r="C100" s="26">
        <v>75.117999999999995</v>
      </c>
      <c r="D100" s="26">
        <v>0.24160000000000001</v>
      </c>
      <c r="E100" s="26">
        <v>12.225</v>
      </c>
      <c r="F100" s="26">
        <v>3.3472</v>
      </c>
      <c r="G100" s="26">
        <v>0.14280000000000001</v>
      </c>
      <c r="H100" s="26">
        <v>0.1124</v>
      </c>
      <c r="I100" s="26">
        <v>1.6861999999999999</v>
      </c>
      <c r="J100" s="26">
        <v>4.2050000000000001</v>
      </c>
      <c r="K100" s="26">
        <v>2.7103999999999999</v>
      </c>
      <c r="L100" s="26">
        <v>9.4000000000000004E-3</v>
      </c>
      <c r="M100" s="27" t="s">
        <v>16</v>
      </c>
      <c r="N100" s="26">
        <f t="shared" si="4"/>
        <v>99.797999999999973</v>
      </c>
    </row>
    <row r="101" spans="1:14">
      <c r="A101" s="28" t="s">
        <v>69</v>
      </c>
      <c r="B101" s="29" t="s">
        <v>49</v>
      </c>
      <c r="C101" s="26">
        <v>75.035799999999995</v>
      </c>
      <c r="D101" s="26">
        <v>0.23580000000000001</v>
      </c>
      <c r="E101" s="26">
        <v>12.100099999999999</v>
      </c>
      <c r="F101" s="26">
        <v>3.1600999999999999</v>
      </c>
      <c r="G101" s="26">
        <v>0.2104</v>
      </c>
      <c r="H101" s="26">
        <v>0.09</v>
      </c>
      <c r="I101" s="26">
        <v>1.6882999999999999</v>
      </c>
      <c r="J101" s="26">
        <v>4.2331000000000003</v>
      </c>
      <c r="K101" s="26">
        <v>2.7378</v>
      </c>
      <c r="L101" s="26">
        <v>5.5800000000000002E-2</v>
      </c>
      <c r="M101" s="27" t="s">
        <v>16</v>
      </c>
      <c r="N101" s="26">
        <f t="shared" si="4"/>
        <v>99.547200000000004</v>
      </c>
    </row>
    <row r="102" spans="1:14">
      <c r="A102" s="28" t="s">
        <v>70</v>
      </c>
      <c r="B102" s="29" t="s">
        <v>49</v>
      </c>
      <c r="C102" s="26">
        <v>74.8536</v>
      </c>
      <c r="D102" s="26">
        <v>0.27950000000000003</v>
      </c>
      <c r="E102" s="26">
        <v>12.4923</v>
      </c>
      <c r="F102" s="26">
        <v>3.0036</v>
      </c>
      <c r="G102" s="26">
        <v>8.8200000000000001E-2</v>
      </c>
      <c r="H102" s="26">
        <v>9.2799999999999994E-2</v>
      </c>
      <c r="I102" s="26">
        <v>1.774</v>
      </c>
      <c r="J102" s="26">
        <v>3.9853999999999998</v>
      </c>
      <c r="K102" s="26">
        <v>2.7464</v>
      </c>
      <c r="L102" s="26">
        <v>0</v>
      </c>
      <c r="M102" s="27" t="s">
        <v>16</v>
      </c>
      <c r="N102" s="26">
        <f t="shared" si="4"/>
        <v>99.315799999999996</v>
      </c>
    </row>
    <row r="103" spans="1:14">
      <c r="A103" s="28" t="s">
        <v>71</v>
      </c>
      <c r="B103" s="29" t="s">
        <v>49</v>
      </c>
      <c r="C103" s="26">
        <v>75.204400000000007</v>
      </c>
      <c r="D103" s="26">
        <v>0.24229999999999999</v>
      </c>
      <c r="E103" s="26">
        <v>12.1668</v>
      </c>
      <c r="F103" s="26">
        <v>3.2435999999999998</v>
      </c>
      <c r="G103" s="26">
        <v>8.9899999999999994E-2</v>
      </c>
      <c r="H103" s="26">
        <v>0.1137</v>
      </c>
      <c r="I103" s="26">
        <v>1.6512</v>
      </c>
      <c r="J103" s="26">
        <v>4.1256000000000004</v>
      </c>
      <c r="K103" s="26">
        <v>2.8123</v>
      </c>
      <c r="L103" s="26">
        <v>1.8100000000000002E-2</v>
      </c>
      <c r="M103" s="27" t="s">
        <v>16</v>
      </c>
      <c r="N103" s="26">
        <f t="shared" si="4"/>
        <v>99.667900000000003</v>
      </c>
    </row>
    <row r="104" spans="1:14">
      <c r="A104" s="28" t="s">
        <v>68</v>
      </c>
      <c r="B104" s="25" t="s">
        <v>15</v>
      </c>
      <c r="C104" s="26">
        <v>75.608900000000006</v>
      </c>
      <c r="D104" s="26">
        <v>0.20610000000000001</v>
      </c>
      <c r="E104" s="26">
        <v>12.0891</v>
      </c>
      <c r="F104" s="26">
        <v>3.0510999999999999</v>
      </c>
      <c r="G104" s="26">
        <v>7.0800000000000002E-2</v>
      </c>
      <c r="H104" s="26">
        <v>6.3399999999999998E-2</v>
      </c>
      <c r="I104" s="26">
        <v>1.6523000000000001</v>
      </c>
      <c r="J104" s="26">
        <v>3.9754</v>
      </c>
      <c r="K104" s="26">
        <v>2.6798999999999999</v>
      </c>
      <c r="L104" s="26">
        <v>3.3300000000000003E-2</v>
      </c>
      <c r="M104" s="26">
        <v>4.5699999999999998E-2</v>
      </c>
      <c r="N104" s="26">
        <f t="shared" si="4"/>
        <v>99.430300000000017</v>
      </c>
    </row>
    <row r="105" spans="1:14">
      <c r="A105" s="28" t="s">
        <v>69</v>
      </c>
      <c r="B105" s="25" t="s">
        <v>15</v>
      </c>
      <c r="C105" s="26">
        <v>75.483900000000006</v>
      </c>
      <c r="D105" s="26">
        <v>0.2349</v>
      </c>
      <c r="E105" s="26">
        <v>12.1988</v>
      </c>
      <c r="F105" s="26">
        <v>3.2467999999999999</v>
      </c>
      <c r="G105" s="26">
        <v>0.1</v>
      </c>
      <c r="H105" s="26">
        <v>8.9599999999999999E-2</v>
      </c>
      <c r="I105" s="26">
        <v>1.7578</v>
      </c>
      <c r="J105" s="26">
        <v>3.8875000000000002</v>
      </c>
      <c r="K105" s="26">
        <v>2.7233999999999998</v>
      </c>
      <c r="L105" s="26">
        <v>2.3999999999999998E-3</v>
      </c>
      <c r="M105" s="26">
        <v>5.0799999999999998E-2</v>
      </c>
      <c r="N105" s="26">
        <f t="shared" si="4"/>
        <v>99.725099999999998</v>
      </c>
    </row>
    <row r="106" spans="1:14">
      <c r="A106" s="28" t="s">
        <v>70</v>
      </c>
      <c r="B106" s="25" t="s">
        <v>15</v>
      </c>
      <c r="C106" s="26">
        <v>75.917299999999997</v>
      </c>
      <c r="D106" s="26">
        <v>0.26850000000000002</v>
      </c>
      <c r="E106" s="26">
        <v>12.2226</v>
      </c>
      <c r="F106" s="26">
        <v>3.0568</v>
      </c>
      <c r="G106" s="26">
        <v>8.9300000000000004E-2</v>
      </c>
      <c r="H106" s="26">
        <v>0.10150000000000001</v>
      </c>
      <c r="I106" s="26">
        <v>1.7101</v>
      </c>
      <c r="J106" s="26">
        <v>4.1778000000000004</v>
      </c>
      <c r="K106" s="26">
        <v>2.6335999999999999</v>
      </c>
      <c r="L106" s="26">
        <v>4.3900000000000002E-2</v>
      </c>
      <c r="M106" s="26">
        <v>5.5300000000000002E-2</v>
      </c>
      <c r="N106" s="26">
        <f t="shared" si="4"/>
        <v>100.22139999999999</v>
      </c>
    </row>
    <row r="107" spans="1:14">
      <c r="A107" s="28" t="s">
        <v>71</v>
      </c>
      <c r="B107" s="25" t="s">
        <v>15</v>
      </c>
      <c r="C107" s="26">
        <v>75.738900000000001</v>
      </c>
      <c r="D107" s="26">
        <v>0.23780000000000001</v>
      </c>
      <c r="E107" s="26">
        <v>12.244899999999999</v>
      </c>
      <c r="F107" s="26">
        <v>3.2583000000000002</v>
      </c>
      <c r="G107" s="26">
        <v>0.1593</v>
      </c>
      <c r="H107" s="26">
        <v>7.6300000000000007E-2</v>
      </c>
      <c r="I107" s="26">
        <v>1.7014</v>
      </c>
      <c r="J107" s="26">
        <v>3.9697</v>
      </c>
      <c r="K107" s="26">
        <v>2.6991999999999998</v>
      </c>
      <c r="L107" s="26">
        <v>0</v>
      </c>
      <c r="M107" s="26">
        <v>0.04</v>
      </c>
      <c r="N107" s="26">
        <f t="shared" si="4"/>
        <v>100.08580000000002</v>
      </c>
    </row>
    <row r="108" spans="1:14">
      <c r="A108" s="8" t="s">
        <v>68</v>
      </c>
      <c r="B108" s="30">
        <v>40366</v>
      </c>
      <c r="C108" s="26">
        <v>75.377099999999999</v>
      </c>
      <c r="D108" s="26">
        <v>0.2487</v>
      </c>
      <c r="E108" s="26">
        <v>12.5335</v>
      </c>
      <c r="F108" s="26">
        <v>3.3106</v>
      </c>
      <c r="G108" s="26">
        <v>0.12189999999999999</v>
      </c>
      <c r="H108" s="26">
        <v>7.8600000000000003E-2</v>
      </c>
      <c r="I108" s="26">
        <v>1.6812</v>
      </c>
      <c r="J108" s="26">
        <v>3.9659</v>
      </c>
      <c r="K108" s="26">
        <v>2.7637</v>
      </c>
      <c r="L108" s="26">
        <v>6.93E-2</v>
      </c>
      <c r="M108" s="26">
        <v>5.0700000000000002E-2</v>
      </c>
      <c r="N108" s="26">
        <f t="shared" ref="N108:N139" si="5">SUM(C108:M108)</f>
        <v>100.2012</v>
      </c>
    </row>
    <row r="109" spans="1:14">
      <c r="A109" s="8" t="s">
        <v>69</v>
      </c>
      <c r="B109" s="30">
        <v>40366</v>
      </c>
      <c r="C109" s="26">
        <v>75.582099999999997</v>
      </c>
      <c r="D109" s="26">
        <v>0.22589999999999999</v>
      </c>
      <c r="E109" s="26">
        <v>12.454800000000001</v>
      </c>
      <c r="F109" s="26">
        <v>3.3153000000000001</v>
      </c>
      <c r="G109" s="26">
        <v>2.8199999999999999E-2</v>
      </c>
      <c r="H109" s="26">
        <v>8.5400000000000004E-2</v>
      </c>
      <c r="I109" s="26">
        <v>1.8163</v>
      </c>
      <c r="J109" s="26">
        <v>4.1074000000000002</v>
      </c>
      <c r="K109" s="26">
        <v>2.6133000000000002</v>
      </c>
      <c r="L109" s="26">
        <v>1.8499999999999999E-2</v>
      </c>
      <c r="M109" s="26">
        <v>3.2099999999999997E-2</v>
      </c>
      <c r="N109" s="26">
        <f t="shared" si="5"/>
        <v>100.27929999999999</v>
      </c>
    </row>
    <row r="110" spans="1:14">
      <c r="A110" s="28" t="s">
        <v>70</v>
      </c>
      <c r="B110" s="30">
        <v>40366</v>
      </c>
      <c r="C110" s="26">
        <v>76.016300000000001</v>
      </c>
      <c r="D110" s="26">
        <v>0.25180000000000002</v>
      </c>
      <c r="E110" s="26">
        <v>12.3339</v>
      </c>
      <c r="F110" s="26">
        <v>3.5185</v>
      </c>
      <c r="G110" s="26">
        <v>0.1197</v>
      </c>
      <c r="H110" s="26">
        <v>7.8600000000000003E-2</v>
      </c>
      <c r="I110" s="26">
        <v>1.8220000000000001</v>
      </c>
      <c r="J110" s="26">
        <v>4.2054</v>
      </c>
      <c r="K110" s="26">
        <v>2.6566999999999998</v>
      </c>
      <c r="L110" s="26">
        <v>3.2199999999999999E-2</v>
      </c>
      <c r="M110" s="26">
        <v>2.6100000000000002E-2</v>
      </c>
      <c r="N110" s="26">
        <f t="shared" si="5"/>
        <v>101.0612</v>
      </c>
    </row>
    <row r="111" spans="1:14">
      <c r="A111" s="28" t="s">
        <v>71</v>
      </c>
      <c r="B111" s="30">
        <v>40366</v>
      </c>
      <c r="C111" s="26">
        <v>75.583699999999993</v>
      </c>
      <c r="D111" s="26">
        <v>0.28160000000000002</v>
      </c>
      <c r="E111" s="26">
        <v>12.335699999999999</v>
      </c>
      <c r="F111" s="26">
        <v>3.1920999999999999</v>
      </c>
      <c r="G111" s="26">
        <v>0.13750000000000001</v>
      </c>
      <c r="H111" s="26">
        <v>0.1026</v>
      </c>
      <c r="I111" s="26">
        <v>1.6392</v>
      </c>
      <c r="J111" s="26">
        <v>4.0829000000000004</v>
      </c>
      <c r="K111" s="26">
        <v>2.7642000000000002</v>
      </c>
      <c r="L111" s="26">
        <v>4.2799999999999998E-2</v>
      </c>
      <c r="M111" s="26">
        <v>2.35E-2</v>
      </c>
      <c r="N111" s="26">
        <f t="shared" si="5"/>
        <v>100.18579999999999</v>
      </c>
    </row>
    <row r="112" spans="1:14">
      <c r="A112" s="28" t="s">
        <v>68</v>
      </c>
      <c r="B112" s="31">
        <v>42166</v>
      </c>
      <c r="C112" s="37">
        <v>74.17</v>
      </c>
      <c r="D112" s="37">
        <v>0.23</v>
      </c>
      <c r="E112" s="37">
        <v>12.35</v>
      </c>
      <c r="F112" s="37">
        <v>3.06</v>
      </c>
      <c r="G112" s="37">
        <v>7.0000000000000007E-2</v>
      </c>
      <c r="H112" s="37">
        <v>0.04</v>
      </c>
      <c r="I112" s="37">
        <v>1.77</v>
      </c>
      <c r="J112" s="37">
        <v>3.97</v>
      </c>
      <c r="K112" s="37">
        <v>2.77</v>
      </c>
      <c r="L112" s="37">
        <v>0</v>
      </c>
      <c r="M112" s="37">
        <v>0.04</v>
      </c>
      <c r="N112" s="26">
        <f t="shared" si="5"/>
        <v>98.47</v>
      </c>
    </row>
    <row r="113" spans="1:14">
      <c r="A113" s="28" t="s">
        <v>69</v>
      </c>
      <c r="B113" s="31">
        <v>42166</v>
      </c>
      <c r="C113" s="37">
        <v>74.86</v>
      </c>
      <c r="D113" s="37">
        <v>0.25</v>
      </c>
      <c r="E113" s="37">
        <v>12.24</v>
      </c>
      <c r="F113" s="37">
        <v>3.04</v>
      </c>
      <c r="G113" s="37">
        <v>0.08</v>
      </c>
      <c r="H113" s="37">
        <v>0.04</v>
      </c>
      <c r="I113" s="37">
        <v>1.67</v>
      </c>
      <c r="J113" s="37">
        <v>4.21</v>
      </c>
      <c r="K113" s="37">
        <v>2.78</v>
      </c>
      <c r="L113" s="37">
        <v>0</v>
      </c>
      <c r="M113" s="37">
        <v>0.05</v>
      </c>
      <c r="N113" s="26">
        <f t="shared" si="5"/>
        <v>99.22</v>
      </c>
    </row>
    <row r="114" spans="1:14">
      <c r="A114" s="28" t="s">
        <v>70</v>
      </c>
      <c r="B114" s="31">
        <v>42166</v>
      </c>
      <c r="C114" s="37">
        <v>74.61</v>
      </c>
      <c r="D114" s="37">
        <v>0.31</v>
      </c>
      <c r="E114" s="37">
        <v>12.42</v>
      </c>
      <c r="F114" s="37">
        <v>3.35</v>
      </c>
      <c r="G114" s="37">
        <v>0.11</v>
      </c>
      <c r="H114" s="37">
        <v>0.12</v>
      </c>
      <c r="I114" s="37">
        <v>1.74</v>
      </c>
      <c r="J114" s="37">
        <v>4.32</v>
      </c>
      <c r="K114" s="37">
        <v>2.74</v>
      </c>
      <c r="L114" s="37">
        <v>0.01</v>
      </c>
      <c r="M114" s="37">
        <v>7.0000000000000007E-2</v>
      </c>
      <c r="N114" s="26">
        <f t="shared" si="5"/>
        <v>99.799999999999983</v>
      </c>
    </row>
    <row r="115" spans="1:14">
      <c r="A115" s="28" t="s">
        <v>71</v>
      </c>
      <c r="B115" s="31">
        <v>42166</v>
      </c>
      <c r="C115" s="37">
        <v>74.84</v>
      </c>
      <c r="D115" s="37">
        <v>0.21</v>
      </c>
      <c r="E115" s="37">
        <v>12.28</v>
      </c>
      <c r="F115" s="37">
        <v>3.19</v>
      </c>
      <c r="G115" s="37">
        <v>0.12</v>
      </c>
      <c r="H115" s="37">
        <v>0.06</v>
      </c>
      <c r="I115" s="37">
        <v>1.68</v>
      </c>
      <c r="J115" s="37">
        <v>4.1399999999999997</v>
      </c>
      <c r="K115" s="37">
        <v>2.75</v>
      </c>
      <c r="L115" s="37">
        <v>0.02</v>
      </c>
      <c r="M115" s="37">
        <v>0.04</v>
      </c>
      <c r="N115" s="26">
        <f t="shared" si="5"/>
        <v>99.330000000000013</v>
      </c>
    </row>
    <row r="116" spans="1:14">
      <c r="A116" s="28" t="s">
        <v>72</v>
      </c>
      <c r="B116" s="31">
        <v>42166</v>
      </c>
      <c r="C116" s="37">
        <v>74.77</v>
      </c>
      <c r="D116" s="37">
        <v>0.2</v>
      </c>
      <c r="E116" s="37">
        <v>12.25</v>
      </c>
      <c r="F116" s="37">
        <v>3.4</v>
      </c>
      <c r="G116" s="37">
        <v>0.04</v>
      </c>
      <c r="H116" s="37">
        <v>0.05</v>
      </c>
      <c r="I116" s="37">
        <v>1.63</v>
      </c>
      <c r="J116" s="37">
        <v>4</v>
      </c>
      <c r="K116" s="37">
        <v>2.78</v>
      </c>
      <c r="L116" s="37">
        <v>0</v>
      </c>
      <c r="M116" s="37">
        <v>0.04</v>
      </c>
      <c r="N116" s="26">
        <f t="shared" si="5"/>
        <v>99.160000000000011</v>
      </c>
    </row>
    <row r="117" spans="1:14">
      <c r="A117" s="28" t="s">
        <v>73</v>
      </c>
      <c r="B117" s="31">
        <v>42166</v>
      </c>
      <c r="C117" s="37">
        <v>75.069999999999993</v>
      </c>
      <c r="D117" s="37">
        <v>0.28000000000000003</v>
      </c>
      <c r="E117" s="37">
        <v>12.32</v>
      </c>
      <c r="F117" s="37">
        <v>3.23</v>
      </c>
      <c r="G117" s="37">
        <v>0.08</v>
      </c>
      <c r="H117" s="37">
        <v>0.1</v>
      </c>
      <c r="I117" s="37">
        <v>1.71</v>
      </c>
      <c r="J117" s="37">
        <v>4.29</v>
      </c>
      <c r="K117" s="37">
        <v>2.72</v>
      </c>
      <c r="L117" s="37">
        <v>0.02</v>
      </c>
      <c r="M117" s="37">
        <v>0.05</v>
      </c>
      <c r="N117" s="26">
        <f t="shared" si="5"/>
        <v>99.869999999999976</v>
      </c>
    </row>
    <row r="118" spans="1:14">
      <c r="A118" s="28" t="s">
        <v>74</v>
      </c>
      <c r="B118" s="31">
        <v>42166</v>
      </c>
      <c r="C118" s="37">
        <v>74.900000000000006</v>
      </c>
      <c r="D118" s="37">
        <v>0.27</v>
      </c>
      <c r="E118" s="37">
        <v>12.13</v>
      </c>
      <c r="F118" s="37">
        <v>3.15</v>
      </c>
      <c r="G118" s="37">
        <v>0.04</v>
      </c>
      <c r="H118" s="37">
        <v>0.05</v>
      </c>
      <c r="I118" s="37">
        <v>1.69</v>
      </c>
      <c r="J118" s="37">
        <v>4.18</v>
      </c>
      <c r="K118" s="37">
        <v>2.77</v>
      </c>
      <c r="L118" s="37">
        <v>0.02</v>
      </c>
      <c r="M118" s="37">
        <v>0.03</v>
      </c>
      <c r="N118" s="26">
        <f t="shared" si="5"/>
        <v>99.22999999999999</v>
      </c>
    </row>
    <row r="119" spans="1:14">
      <c r="A119" s="28" t="s">
        <v>75</v>
      </c>
      <c r="B119" s="31">
        <v>42166</v>
      </c>
      <c r="C119" s="37">
        <v>74.89</v>
      </c>
      <c r="D119" s="37">
        <v>0.23</v>
      </c>
      <c r="E119" s="37">
        <v>12.38</v>
      </c>
      <c r="F119" s="37">
        <v>3.15</v>
      </c>
      <c r="G119" s="37">
        <v>0.12</v>
      </c>
      <c r="H119" s="37">
        <v>0.12</v>
      </c>
      <c r="I119" s="37">
        <v>1.62</v>
      </c>
      <c r="J119" s="37">
        <v>4.28</v>
      </c>
      <c r="K119" s="37">
        <v>2.71</v>
      </c>
      <c r="L119" s="37">
        <v>0.04</v>
      </c>
      <c r="M119" s="37">
        <v>0.06</v>
      </c>
      <c r="N119" s="26">
        <f t="shared" si="5"/>
        <v>99.600000000000023</v>
      </c>
    </row>
    <row r="120" spans="1:14">
      <c r="A120" s="28" t="s">
        <v>76</v>
      </c>
      <c r="B120" s="31">
        <v>42166</v>
      </c>
      <c r="C120" s="37">
        <v>74.989999999999995</v>
      </c>
      <c r="D120" s="37">
        <v>0.24</v>
      </c>
      <c r="E120" s="37">
        <v>12.28</v>
      </c>
      <c r="F120" s="37">
        <v>3.21</v>
      </c>
      <c r="G120" s="37">
        <v>0.06</v>
      </c>
      <c r="H120" s="37">
        <v>0.09</v>
      </c>
      <c r="I120" s="37">
        <v>1.7</v>
      </c>
      <c r="J120" s="37">
        <v>4.22</v>
      </c>
      <c r="K120" s="37">
        <v>2.69</v>
      </c>
      <c r="L120" s="37">
        <v>0</v>
      </c>
      <c r="M120" s="37">
        <v>7.0000000000000007E-2</v>
      </c>
      <c r="N120" s="26">
        <f t="shared" si="5"/>
        <v>99.549999999999983</v>
      </c>
    </row>
    <row r="121" spans="1:14">
      <c r="A121" s="28" t="s">
        <v>77</v>
      </c>
      <c r="B121" s="31">
        <v>42166</v>
      </c>
      <c r="C121" s="37">
        <v>75.02</v>
      </c>
      <c r="D121" s="37">
        <v>0.26</v>
      </c>
      <c r="E121" s="37">
        <v>12.27</v>
      </c>
      <c r="F121" s="37">
        <v>3.29</v>
      </c>
      <c r="G121" s="37">
        <v>0.05</v>
      </c>
      <c r="H121" s="37">
        <v>0.09</v>
      </c>
      <c r="I121" s="37">
        <v>1.75</v>
      </c>
      <c r="J121" s="37">
        <v>3.93</v>
      </c>
      <c r="K121" s="37">
        <v>2.71</v>
      </c>
      <c r="L121" s="37">
        <v>0.05</v>
      </c>
      <c r="M121" s="37">
        <v>0.05</v>
      </c>
      <c r="N121" s="26">
        <f t="shared" si="5"/>
        <v>99.47</v>
      </c>
    </row>
    <row r="122" spans="1:14">
      <c r="A122" s="28" t="s">
        <v>78</v>
      </c>
      <c r="B122" s="31">
        <v>42166</v>
      </c>
      <c r="C122" s="37">
        <v>75.37</v>
      </c>
      <c r="D122" s="37">
        <v>0.17</v>
      </c>
      <c r="E122" s="37">
        <v>12.26</v>
      </c>
      <c r="F122" s="37">
        <v>3.31</v>
      </c>
      <c r="G122" s="37">
        <v>0.13</v>
      </c>
      <c r="H122" s="37">
        <v>0.18</v>
      </c>
      <c r="I122" s="37">
        <v>1.73</v>
      </c>
      <c r="J122" s="37">
        <v>3.96</v>
      </c>
      <c r="K122" s="37">
        <v>2.8</v>
      </c>
      <c r="L122" s="37">
        <v>7.0000000000000007E-2</v>
      </c>
      <c r="M122" s="37">
        <v>0.03</v>
      </c>
      <c r="N122" s="26">
        <f t="shared" si="5"/>
        <v>100.01</v>
      </c>
    </row>
    <row r="123" spans="1:14">
      <c r="A123" s="28" t="s">
        <v>79</v>
      </c>
      <c r="B123" s="31">
        <v>42166</v>
      </c>
      <c r="C123" s="37">
        <v>75.13</v>
      </c>
      <c r="D123" s="37">
        <v>0.23</v>
      </c>
      <c r="E123" s="37">
        <v>12.29</v>
      </c>
      <c r="F123" s="37">
        <v>3.18</v>
      </c>
      <c r="G123" s="37">
        <v>0.14000000000000001</v>
      </c>
      <c r="H123" s="37">
        <v>0.08</v>
      </c>
      <c r="I123" s="37">
        <v>1.65</v>
      </c>
      <c r="J123" s="37">
        <v>3.99</v>
      </c>
      <c r="K123" s="37">
        <v>2.7</v>
      </c>
      <c r="L123" s="37">
        <v>0.01</v>
      </c>
      <c r="M123" s="37">
        <v>0.05</v>
      </c>
      <c r="N123" s="26">
        <f t="shared" si="5"/>
        <v>99.450000000000017</v>
      </c>
    </row>
    <row r="124" spans="1:14">
      <c r="A124" s="28" t="s">
        <v>80</v>
      </c>
      <c r="B124" s="31">
        <v>42166</v>
      </c>
      <c r="C124" s="37">
        <v>75.3</v>
      </c>
      <c r="D124" s="37">
        <v>0.18</v>
      </c>
      <c r="E124" s="37">
        <v>12.19</v>
      </c>
      <c r="F124" s="37">
        <v>3.12</v>
      </c>
      <c r="G124" s="37">
        <v>0.12</v>
      </c>
      <c r="H124" s="37">
        <v>7.0000000000000007E-2</v>
      </c>
      <c r="I124" s="37">
        <v>1.68</v>
      </c>
      <c r="J124" s="37">
        <v>4.26</v>
      </c>
      <c r="K124" s="37">
        <v>2.74</v>
      </c>
      <c r="L124" s="37">
        <v>0.04</v>
      </c>
      <c r="M124" s="37">
        <v>0.04</v>
      </c>
      <c r="N124" s="26">
        <f t="shared" si="5"/>
        <v>99.740000000000023</v>
      </c>
    </row>
    <row r="125" spans="1:14">
      <c r="A125" s="28" t="s">
        <v>81</v>
      </c>
      <c r="B125" s="31">
        <v>42166</v>
      </c>
      <c r="C125" s="37">
        <v>75.430000000000007</v>
      </c>
      <c r="D125" s="37">
        <v>0.26</v>
      </c>
      <c r="E125" s="37">
        <v>12.15</v>
      </c>
      <c r="F125" s="37">
        <v>3.27</v>
      </c>
      <c r="G125" s="37">
        <v>7.0000000000000007E-2</v>
      </c>
      <c r="H125" s="37">
        <v>7.0000000000000007E-2</v>
      </c>
      <c r="I125" s="37">
        <v>1.7</v>
      </c>
      <c r="J125" s="37">
        <v>4.12</v>
      </c>
      <c r="K125" s="37">
        <v>2.8</v>
      </c>
      <c r="L125" s="37">
        <v>0.04</v>
      </c>
      <c r="M125" s="37">
        <v>0.04</v>
      </c>
      <c r="N125" s="26">
        <f t="shared" si="5"/>
        <v>99.950000000000017</v>
      </c>
    </row>
    <row r="126" spans="1:14">
      <c r="A126" s="28" t="s">
        <v>82</v>
      </c>
      <c r="B126" s="31">
        <v>42166</v>
      </c>
      <c r="C126" s="37">
        <v>75.489999999999995</v>
      </c>
      <c r="D126" s="37">
        <v>0.26</v>
      </c>
      <c r="E126" s="37">
        <v>12.24</v>
      </c>
      <c r="F126" s="37">
        <v>3.07</v>
      </c>
      <c r="G126" s="37">
        <v>0.09</v>
      </c>
      <c r="H126" s="37">
        <v>0.08</v>
      </c>
      <c r="I126" s="37">
        <v>1.69</v>
      </c>
      <c r="J126" s="37">
        <v>3.87</v>
      </c>
      <c r="K126" s="37">
        <v>2.81</v>
      </c>
      <c r="L126" s="37">
        <v>0.02</v>
      </c>
      <c r="M126" s="37">
        <v>0.03</v>
      </c>
      <c r="N126" s="26">
        <f t="shared" si="5"/>
        <v>99.649999999999991</v>
      </c>
    </row>
    <row r="127" spans="1:14">
      <c r="A127" s="28" t="s">
        <v>83</v>
      </c>
      <c r="B127" s="31">
        <v>42166</v>
      </c>
      <c r="C127" s="37">
        <v>75.22</v>
      </c>
      <c r="D127" s="37">
        <v>0.26</v>
      </c>
      <c r="E127" s="37">
        <v>12.32</v>
      </c>
      <c r="F127" s="37">
        <v>3.3</v>
      </c>
      <c r="G127" s="37">
        <v>7.0000000000000007E-2</v>
      </c>
      <c r="H127" s="37">
        <v>0.12</v>
      </c>
      <c r="I127" s="37">
        <v>1.68</v>
      </c>
      <c r="J127" s="37">
        <v>4.1500000000000004</v>
      </c>
      <c r="K127" s="37">
        <v>2.84</v>
      </c>
      <c r="L127" s="37">
        <v>0.03</v>
      </c>
      <c r="M127" s="37">
        <v>0.03</v>
      </c>
      <c r="N127" s="26">
        <f t="shared" si="5"/>
        <v>100.02000000000002</v>
      </c>
    </row>
    <row r="128" spans="1:14">
      <c r="A128" s="28" t="s">
        <v>84</v>
      </c>
      <c r="B128" s="31">
        <v>42166</v>
      </c>
      <c r="C128" s="37">
        <v>75.13</v>
      </c>
      <c r="D128" s="37">
        <v>0.23</v>
      </c>
      <c r="E128" s="37">
        <v>12.21</v>
      </c>
      <c r="F128" s="37">
        <v>3.29</v>
      </c>
      <c r="G128" s="37">
        <v>0.06</v>
      </c>
      <c r="H128" s="37">
        <v>0.09</v>
      </c>
      <c r="I128" s="37">
        <v>1.67</v>
      </c>
      <c r="J128" s="37">
        <v>4.09</v>
      </c>
      <c r="K128" s="37">
        <v>2.74</v>
      </c>
      <c r="L128" s="37">
        <v>0.09</v>
      </c>
      <c r="M128" s="37">
        <v>0.06</v>
      </c>
      <c r="N128" s="26">
        <f t="shared" si="5"/>
        <v>99.660000000000011</v>
      </c>
    </row>
    <row r="129" spans="1:14">
      <c r="A129" s="28" t="s">
        <v>85</v>
      </c>
      <c r="B129" s="31">
        <v>42166</v>
      </c>
      <c r="C129" s="37">
        <v>75.14</v>
      </c>
      <c r="D129" s="37">
        <v>0.25</v>
      </c>
      <c r="E129" s="37">
        <v>12.24</v>
      </c>
      <c r="F129" s="37">
        <v>3.33</v>
      </c>
      <c r="G129" s="37">
        <v>0.12</v>
      </c>
      <c r="H129" s="37">
        <v>0.16</v>
      </c>
      <c r="I129" s="37">
        <v>1.61</v>
      </c>
      <c r="J129" s="37">
        <v>4.04</v>
      </c>
      <c r="K129" s="37">
        <v>2.73</v>
      </c>
      <c r="L129" s="37">
        <v>0.01</v>
      </c>
      <c r="M129" s="37">
        <v>0.05</v>
      </c>
      <c r="N129" s="26">
        <f t="shared" si="5"/>
        <v>99.68</v>
      </c>
    </row>
    <row r="130" spans="1:14">
      <c r="A130" s="28" t="s">
        <v>86</v>
      </c>
      <c r="B130" s="31">
        <v>42166</v>
      </c>
      <c r="C130" s="37">
        <v>74.86</v>
      </c>
      <c r="D130" s="37">
        <v>0.28999999999999998</v>
      </c>
      <c r="E130" s="37">
        <v>12.14</v>
      </c>
      <c r="F130" s="37">
        <v>3.11</v>
      </c>
      <c r="G130" s="37">
        <v>0.03</v>
      </c>
      <c r="H130" s="37">
        <v>0.12</v>
      </c>
      <c r="I130" s="37">
        <v>1.65</v>
      </c>
      <c r="J130" s="37">
        <v>3.98</v>
      </c>
      <c r="K130" s="37">
        <v>2.79</v>
      </c>
      <c r="L130" s="37">
        <v>0</v>
      </c>
      <c r="M130" s="37">
        <v>0.08</v>
      </c>
      <c r="N130" s="26">
        <f t="shared" si="5"/>
        <v>99.050000000000026</v>
      </c>
    </row>
    <row r="131" spans="1:14">
      <c r="A131" s="28" t="s">
        <v>87</v>
      </c>
      <c r="B131" s="31">
        <v>42166</v>
      </c>
      <c r="C131" s="37">
        <v>75.489999999999995</v>
      </c>
      <c r="D131" s="37">
        <v>0.28999999999999998</v>
      </c>
      <c r="E131" s="37">
        <v>12.28</v>
      </c>
      <c r="F131" s="37">
        <v>3.38</v>
      </c>
      <c r="G131" s="37">
        <v>0.12</v>
      </c>
      <c r="H131" s="37">
        <v>0.08</v>
      </c>
      <c r="I131" s="37">
        <v>1.7</v>
      </c>
      <c r="J131" s="37">
        <v>4.09</v>
      </c>
      <c r="K131" s="37">
        <v>2.78</v>
      </c>
      <c r="L131" s="37">
        <v>0.02</v>
      </c>
      <c r="M131" s="37">
        <v>0.05</v>
      </c>
      <c r="N131" s="26">
        <f t="shared" si="5"/>
        <v>100.28</v>
      </c>
    </row>
    <row r="132" spans="1:14">
      <c r="A132" s="28" t="s">
        <v>68</v>
      </c>
      <c r="B132" s="38" t="s">
        <v>64</v>
      </c>
      <c r="C132" s="39">
        <v>75.160600000000002</v>
      </c>
      <c r="D132" s="39">
        <v>0.24160000000000001</v>
      </c>
      <c r="E132" s="39">
        <v>12.543900000000001</v>
      </c>
      <c r="F132" s="39">
        <v>3.2378</v>
      </c>
      <c r="G132" s="39">
        <v>7.7399999999999997E-2</v>
      </c>
      <c r="H132" s="39">
        <v>0.10970000000000001</v>
      </c>
      <c r="I132" s="39">
        <v>1.7224999999999999</v>
      </c>
      <c r="J132" s="39">
        <v>4.4353999999999996</v>
      </c>
      <c r="K132" s="39">
        <v>2.6777000000000002</v>
      </c>
      <c r="L132" s="39">
        <v>3.5000000000000001E-3</v>
      </c>
      <c r="M132" s="39">
        <v>3.2099999999999997E-2</v>
      </c>
      <c r="N132" s="26">
        <f t="shared" si="5"/>
        <v>100.2422</v>
      </c>
    </row>
    <row r="133" spans="1:14">
      <c r="A133" s="28" t="s">
        <v>69</v>
      </c>
      <c r="B133" s="38" t="s">
        <v>64</v>
      </c>
      <c r="C133" s="39">
        <v>74.909499999999994</v>
      </c>
      <c r="D133" s="39">
        <v>0.23319999999999999</v>
      </c>
      <c r="E133" s="39">
        <v>12.499499999999999</v>
      </c>
      <c r="F133" s="39">
        <v>3.1699000000000002</v>
      </c>
      <c r="G133" s="39">
        <v>0</v>
      </c>
      <c r="H133" s="39">
        <v>0.11119999999999999</v>
      </c>
      <c r="I133" s="39">
        <v>1.6594</v>
      </c>
      <c r="J133" s="39">
        <v>3.9186999999999999</v>
      </c>
      <c r="K133" s="39">
        <v>2.7551999999999999</v>
      </c>
      <c r="L133" s="39">
        <v>5.67E-2</v>
      </c>
      <c r="M133" s="39">
        <v>4.48E-2</v>
      </c>
      <c r="N133" s="26">
        <f t="shared" si="5"/>
        <v>99.358099999999993</v>
      </c>
    </row>
    <row r="134" spans="1:14">
      <c r="A134" s="28" t="s">
        <v>70</v>
      </c>
      <c r="B134" s="38" t="s">
        <v>64</v>
      </c>
      <c r="C134" s="39">
        <v>75.137600000000006</v>
      </c>
      <c r="D134" s="39">
        <v>0.25009999999999999</v>
      </c>
      <c r="E134" s="39">
        <v>12.2178</v>
      </c>
      <c r="F134" s="39">
        <v>3.4138000000000002</v>
      </c>
      <c r="G134" s="39">
        <v>1.5299999999999999E-2</v>
      </c>
      <c r="H134" s="39">
        <v>8.8099999999999998E-2</v>
      </c>
      <c r="I134" s="39">
        <v>1.7064999999999999</v>
      </c>
      <c r="J134" s="39">
        <v>4.0765000000000002</v>
      </c>
      <c r="K134" s="39">
        <v>2.7915000000000001</v>
      </c>
      <c r="L134" s="39">
        <v>5.9499999999999997E-2</v>
      </c>
      <c r="M134" s="39">
        <v>4.1000000000000002E-2</v>
      </c>
      <c r="N134" s="26">
        <f t="shared" si="5"/>
        <v>99.797699999999992</v>
      </c>
    </row>
    <row r="135" spans="1:14">
      <c r="A135" s="28" t="s">
        <v>71</v>
      </c>
      <c r="B135" s="38" t="s">
        <v>64</v>
      </c>
      <c r="C135" s="39">
        <v>75.156400000000005</v>
      </c>
      <c r="D135" s="39">
        <v>0.26019999999999999</v>
      </c>
      <c r="E135" s="39">
        <v>12.311199999999999</v>
      </c>
      <c r="F135" s="39">
        <v>3.3620999999999999</v>
      </c>
      <c r="G135" s="39">
        <v>5.11E-2</v>
      </c>
      <c r="H135" s="39">
        <v>7.0300000000000001E-2</v>
      </c>
      <c r="I135" s="39">
        <v>1.6433</v>
      </c>
      <c r="J135" s="39">
        <v>4.1933999999999996</v>
      </c>
      <c r="K135" s="39">
        <v>2.6903999999999999</v>
      </c>
      <c r="L135" s="39">
        <v>5.1499999999999997E-2</v>
      </c>
      <c r="M135" s="39">
        <v>2.3900000000000001E-2</v>
      </c>
      <c r="N135" s="26">
        <f t="shared" si="5"/>
        <v>99.813800000000001</v>
      </c>
    </row>
    <row r="136" spans="1:14">
      <c r="A136" s="28" t="s">
        <v>72</v>
      </c>
      <c r="B136" s="38" t="s">
        <v>64</v>
      </c>
      <c r="C136" s="39">
        <v>75.512799999999999</v>
      </c>
      <c r="D136" s="39">
        <v>0.31609999999999999</v>
      </c>
      <c r="E136" s="39">
        <v>12.2072</v>
      </c>
      <c r="F136" s="39">
        <v>3.2639999999999998</v>
      </c>
      <c r="G136" s="39">
        <v>6.93E-2</v>
      </c>
      <c r="H136" s="39">
        <v>9.4100000000000003E-2</v>
      </c>
      <c r="I136" s="39">
        <v>1.6649</v>
      </c>
      <c r="J136" s="39">
        <v>3.8824000000000001</v>
      </c>
      <c r="K136" s="39">
        <v>2.7684000000000002</v>
      </c>
      <c r="L136" s="39">
        <v>4.5999999999999999E-3</v>
      </c>
      <c r="M136" s="39">
        <v>2.93E-2</v>
      </c>
      <c r="N136" s="26">
        <f t="shared" si="5"/>
        <v>99.813100000000006</v>
      </c>
    </row>
    <row r="137" spans="1:14">
      <c r="A137" s="28" t="s">
        <v>73</v>
      </c>
      <c r="B137" s="38" t="s">
        <v>64</v>
      </c>
      <c r="C137" s="39">
        <v>75.241</v>
      </c>
      <c r="D137" s="39">
        <v>0.2732</v>
      </c>
      <c r="E137" s="39">
        <v>12.3931</v>
      </c>
      <c r="F137" s="39">
        <v>3.4239000000000002</v>
      </c>
      <c r="G137" s="39">
        <v>0.1411</v>
      </c>
      <c r="H137" s="39">
        <v>0.12280000000000001</v>
      </c>
      <c r="I137" s="39">
        <v>1.6928000000000001</v>
      </c>
      <c r="J137" s="39">
        <v>4.1765999999999996</v>
      </c>
      <c r="K137" s="39">
        <v>2.6288999999999998</v>
      </c>
      <c r="L137" s="39">
        <v>6.9099999999999995E-2</v>
      </c>
      <c r="M137" s="39">
        <v>2.0299999999999999E-2</v>
      </c>
      <c r="N137" s="26">
        <f t="shared" si="5"/>
        <v>100.18280000000001</v>
      </c>
    </row>
    <row r="138" spans="1:14">
      <c r="A138" s="28" t="s">
        <v>74</v>
      </c>
      <c r="B138" s="38" t="s">
        <v>64</v>
      </c>
      <c r="C138" s="39">
        <v>75.020300000000006</v>
      </c>
      <c r="D138" s="39">
        <v>0.24030000000000001</v>
      </c>
      <c r="E138" s="39">
        <v>12.448399999999999</v>
      </c>
      <c r="F138" s="39">
        <v>3.3852000000000002</v>
      </c>
      <c r="G138" s="39">
        <v>0.1633</v>
      </c>
      <c r="H138" s="39">
        <v>0.1196</v>
      </c>
      <c r="I138" s="39">
        <v>1.7677</v>
      </c>
      <c r="J138" s="39">
        <v>4.1993</v>
      </c>
      <c r="K138" s="39">
        <v>2.7065000000000001</v>
      </c>
      <c r="L138" s="39">
        <v>1.5699999999999999E-2</v>
      </c>
      <c r="M138" s="39">
        <v>2.4E-2</v>
      </c>
      <c r="N138" s="26">
        <f t="shared" si="5"/>
        <v>100.09030000000001</v>
      </c>
    </row>
    <row r="139" spans="1:14">
      <c r="A139" s="28" t="s">
        <v>68</v>
      </c>
      <c r="B139" s="34">
        <v>43213</v>
      </c>
      <c r="C139" s="7">
        <v>75.031499999999994</v>
      </c>
      <c r="D139" s="7">
        <v>0.2545</v>
      </c>
      <c r="E139" s="7">
        <v>12.2247</v>
      </c>
      <c r="F139" s="7">
        <v>3.1680000000000001</v>
      </c>
      <c r="G139" s="7">
        <v>0.1207</v>
      </c>
      <c r="H139" s="7">
        <v>0.1008</v>
      </c>
      <c r="I139" s="7">
        <v>1.6878</v>
      </c>
      <c r="J139" s="7">
        <v>4.3796999999999997</v>
      </c>
      <c r="K139" s="7">
        <v>2.7096</v>
      </c>
      <c r="L139" s="7">
        <v>0</v>
      </c>
      <c r="M139" s="7">
        <v>1.9599999999999999E-2</v>
      </c>
      <c r="N139" s="26">
        <f t="shared" si="5"/>
        <v>99.696899999999985</v>
      </c>
    </row>
    <row r="140" spans="1:14">
      <c r="A140" s="28" t="s">
        <v>69</v>
      </c>
      <c r="B140" s="34">
        <v>43213</v>
      </c>
      <c r="C140" s="7">
        <v>75.254900000000006</v>
      </c>
      <c r="D140" s="7">
        <v>0.23880000000000001</v>
      </c>
      <c r="E140" s="7">
        <v>12.425000000000001</v>
      </c>
      <c r="F140" s="7">
        <v>3.1781999999999999</v>
      </c>
      <c r="G140" s="7">
        <v>0.1047</v>
      </c>
      <c r="H140" s="7">
        <v>0.13600000000000001</v>
      </c>
      <c r="I140" s="7">
        <v>1.7608999999999999</v>
      </c>
      <c r="J140" s="7">
        <v>4.2133000000000003</v>
      </c>
      <c r="K140" s="7">
        <v>2.7389999999999999</v>
      </c>
      <c r="L140" s="7">
        <v>1.0200000000000001E-2</v>
      </c>
      <c r="M140" s="7">
        <v>3.8399999999999997E-2</v>
      </c>
      <c r="N140" s="26">
        <f t="shared" ref="N140:N171" si="6">SUM(C140:M140)</f>
        <v>100.0994</v>
      </c>
    </row>
    <row r="141" spans="1:14">
      <c r="A141" s="28" t="s">
        <v>70</v>
      </c>
      <c r="B141" s="34">
        <v>43213</v>
      </c>
      <c r="C141" s="7">
        <v>75.171499999999995</v>
      </c>
      <c r="D141" s="7">
        <v>0.2223</v>
      </c>
      <c r="E141" s="7">
        <v>12.4404</v>
      </c>
      <c r="F141" s="7">
        <v>3.6013000000000002</v>
      </c>
      <c r="G141" s="7">
        <v>0.23300000000000001</v>
      </c>
      <c r="H141" s="7">
        <v>0.1052</v>
      </c>
      <c r="I141" s="7">
        <v>1.6103000000000001</v>
      </c>
      <c r="J141" s="7">
        <v>4.1390000000000002</v>
      </c>
      <c r="K141" s="7">
        <v>2.7019000000000002</v>
      </c>
      <c r="L141" s="7">
        <v>8.1100000000000005E-2</v>
      </c>
      <c r="M141" s="7">
        <v>1.0699999999999999E-2</v>
      </c>
      <c r="N141" s="26">
        <f t="shared" si="6"/>
        <v>100.31669999999998</v>
      </c>
    </row>
    <row r="142" spans="1:14">
      <c r="A142" s="28" t="s">
        <v>71</v>
      </c>
      <c r="B142" s="34">
        <v>43213</v>
      </c>
      <c r="C142" s="7">
        <v>75.2928</v>
      </c>
      <c r="D142" s="7">
        <v>0.18240000000000001</v>
      </c>
      <c r="E142" s="7">
        <v>12.328200000000001</v>
      </c>
      <c r="F142" s="7">
        <v>3.4268999999999998</v>
      </c>
      <c r="G142" s="7">
        <v>0.13389999999999999</v>
      </c>
      <c r="H142" s="7">
        <v>8.9099999999999999E-2</v>
      </c>
      <c r="I142" s="7">
        <v>1.6556999999999999</v>
      </c>
      <c r="J142" s="7">
        <v>4.1836000000000002</v>
      </c>
      <c r="K142" s="7">
        <v>2.7162999999999999</v>
      </c>
      <c r="L142" s="7">
        <v>0</v>
      </c>
      <c r="M142" s="7">
        <v>1.7600000000000001E-2</v>
      </c>
      <c r="N142" s="26">
        <f t="shared" si="6"/>
        <v>100.0265</v>
      </c>
    </row>
    <row r="143" spans="1:14">
      <c r="A143" s="28" t="s">
        <v>72</v>
      </c>
      <c r="B143" s="34">
        <v>43213</v>
      </c>
      <c r="C143" s="7">
        <v>75.0334</v>
      </c>
      <c r="D143" s="7">
        <v>0.15890000000000001</v>
      </c>
      <c r="E143" s="7">
        <v>12.4658</v>
      </c>
      <c r="F143" s="7">
        <v>3.2048999999999999</v>
      </c>
      <c r="G143" s="7">
        <v>0.14269999999999999</v>
      </c>
      <c r="H143" s="7">
        <v>9.06E-2</v>
      </c>
      <c r="I143" s="7">
        <v>1.6033999999999999</v>
      </c>
      <c r="J143" s="7">
        <v>4.0754999999999999</v>
      </c>
      <c r="K143" s="7">
        <v>2.8187000000000002</v>
      </c>
      <c r="L143" s="7">
        <v>1.47E-2</v>
      </c>
      <c r="M143" s="7">
        <v>4.5400000000000003E-2</v>
      </c>
      <c r="N143" s="26">
        <f t="shared" si="6"/>
        <v>99.654000000000011</v>
      </c>
    </row>
    <row r="144" spans="1:14">
      <c r="A144" s="28" t="s">
        <v>73</v>
      </c>
      <c r="B144" s="34">
        <v>43213</v>
      </c>
      <c r="C144" s="7">
        <v>75.248900000000006</v>
      </c>
      <c r="D144" s="7">
        <v>0.22170000000000001</v>
      </c>
      <c r="E144" s="7">
        <v>12.325799999999999</v>
      </c>
      <c r="F144" s="7">
        <v>2.9516</v>
      </c>
      <c r="G144" s="7">
        <v>0.1053</v>
      </c>
      <c r="H144" s="7">
        <v>0.1007</v>
      </c>
      <c r="I144" s="7">
        <v>1.7248000000000001</v>
      </c>
      <c r="J144" s="7">
        <v>4.2159000000000004</v>
      </c>
      <c r="K144" s="7">
        <v>2.7751999999999999</v>
      </c>
      <c r="L144" s="7">
        <v>3.0999999999999999E-3</v>
      </c>
      <c r="M144" s="7">
        <v>3.5499999999999997E-2</v>
      </c>
      <c r="N144" s="26">
        <f t="shared" si="6"/>
        <v>99.708500000000015</v>
      </c>
    </row>
    <row r="145" spans="1:14">
      <c r="A145" s="28" t="s">
        <v>68</v>
      </c>
      <c r="B145" s="34">
        <v>43214</v>
      </c>
      <c r="C145" s="7">
        <v>75.034499999999994</v>
      </c>
      <c r="D145" s="7">
        <v>0.2248</v>
      </c>
      <c r="E145" s="7">
        <v>12.2744</v>
      </c>
      <c r="F145" s="7">
        <v>3.3218000000000001</v>
      </c>
      <c r="G145" s="7">
        <v>0.112</v>
      </c>
      <c r="H145" s="7">
        <v>7.4099999999999999E-2</v>
      </c>
      <c r="I145" s="7">
        <v>1.7108000000000001</v>
      </c>
      <c r="J145" s="7">
        <v>4.2450999999999999</v>
      </c>
      <c r="K145" s="7">
        <v>2.7490999999999999</v>
      </c>
      <c r="L145" s="7">
        <v>3.9699999999999999E-2</v>
      </c>
      <c r="M145" s="7">
        <v>3.9600000000000003E-2</v>
      </c>
      <c r="N145" s="26">
        <f t="shared" si="6"/>
        <v>99.825899999999976</v>
      </c>
    </row>
    <row r="146" spans="1:14">
      <c r="A146" s="28" t="s">
        <v>69</v>
      </c>
      <c r="B146" s="34">
        <v>43214</v>
      </c>
      <c r="C146" s="7">
        <v>75.3232</v>
      </c>
      <c r="D146" s="7">
        <v>0.2324</v>
      </c>
      <c r="E146" s="7">
        <v>12.2765</v>
      </c>
      <c r="F146" s="7">
        <v>3.0369000000000002</v>
      </c>
      <c r="G146" s="7">
        <v>0.10340000000000001</v>
      </c>
      <c r="H146" s="7">
        <v>0.1008</v>
      </c>
      <c r="I146" s="7">
        <v>1.7282999999999999</v>
      </c>
      <c r="J146" s="7">
        <v>4.1050000000000004</v>
      </c>
      <c r="K146" s="7">
        <v>2.7094999999999998</v>
      </c>
      <c r="L146" s="7">
        <v>2.3300000000000001E-2</v>
      </c>
      <c r="M146" s="7">
        <v>3.6700000000000003E-2</v>
      </c>
      <c r="N146" s="26">
        <f t="shared" si="6"/>
        <v>99.676000000000016</v>
      </c>
    </row>
    <row r="147" spans="1:14">
      <c r="A147" s="28" t="s">
        <v>70</v>
      </c>
      <c r="B147" s="34">
        <v>43214</v>
      </c>
      <c r="C147" s="7">
        <v>74.779499999999999</v>
      </c>
      <c r="D147" s="7">
        <v>0.26140000000000002</v>
      </c>
      <c r="E147" s="7">
        <v>12.196300000000001</v>
      </c>
      <c r="F147" s="7">
        <v>3.4272</v>
      </c>
      <c r="G147" s="7">
        <v>5.0900000000000001E-2</v>
      </c>
      <c r="H147" s="7">
        <v>5.7099999999999998E-2</v>
      </c>
      <c r="I147" s="7">
        <v>1.6702999999999999</v>
      </c>
      <c r="J147" s="7">
        <v>4.2614000000000001</v>
      </c>
      <c r="K147" s="7">
        <v>2.7425000000000002</v>
      </c>
      <c r="L147" s="7">
        <v>1.14E-2</v>
      </c>
      <c r="M147" s="7">
        <v>4.58E-2</v>
      </c>
      <c r="N147" s="26">
        <f t="shared" si="6"/>
        <v>99.503799999999998</v>
      </c>
    </row>
    <row r="148" spans="1:14">
      <c r="A148" s="28" t="s">
        <v>71</v>
      </c>
      <c r="B148" s="34">
        <v>43214</v>
      </c>
      <c r="C148" s="7">
        <v>75.038399999999996</v>
      </c>
      <c r="D148" s="7">
        <v>0.252</v>
      </c>
      <c r="E148" s="7">
        <v>12.1434</v>
      </c>
      <c r="F148" s="7">
        <v>3.2410000000000001</v>
      </c>
      <c r="G148" s="7">
        <v>0.1636</v>
      </c>
      <c r="H148" s="7">
        <v>0.11700000000000001</v>
      </c>
      <c r="I148" s="7">
        <v>1.6657999999999999</v>
      </c>
      <c r="J148" s="7">
        <v>4.2542999999999997</v>
      </c>
      <c r="K148" s="7">
        <v>2.7248999999999999</v>
      </c>
      <c r="L148" s="7">
        <v>1.6999999999999999E-3</v>
      </c>
      <c r="M148" s="7">
        <v>1.5800000000000002E-2</v>
      </c>
      <c r="N148" s="26">
        <f t="shared" si="6"/>
        <v>99.617900000000006</v>
      </c>
    </row>
    <row r="149" spans="1:14">
      <c r="A149" s="28" t="s">
        <v>72</v>
      </c>
      <c r="B149" s="34">
        <v>43214</v>
      </c>
      <c r="C149" s="7">
        <v>75.135900000000007</v>
      </c>
      <c r="D149" s="7">
        <v>0.22600000000000001</v>
      </c>
      <c r="E149" s="7">
        <v>12.410600000000001</v>
      </c>
      <c r="F149" s="7">
        <v>3.2404000000000002</v>
      </c>
      <c r="G149" s="7">
        <v>2.92E-2</v>
      </c>
      <c r="H149" s="7">
        <v>8.0500000000000002E-2</v>
      </c>
      <c r="I149" s="7">
        <v>1.6752</v>
      </c>
      <c r="J149" s="7">
        <v>4.0792999999999999</v>
      </c>
      <c r="K149" s="7">
        <v>2.6976</v>
      </c>
      <c r="L149" s="7">
        <v>5.1000000000000004E-3</v>
      </c>
      <c r="M149" s="7">
        <v>5.6399999999999999E-2</v>
      </c>
      <c r="N149" s="26">
        <f t="shared" si="6"/>
        <v>99.636200000000002</v>
      </c>
    </row>
    <row r="150" spans="1:14">
      <c r="A150" s="28" t="s">
        <v>73</v>
      </c>
      <c r="B150" s="34">
        <v>43214</v>
      </c>
      <c r="C150" s="7">
        <v>75.266199999999998</v>
      </c>
      <c r="D150" s="7">
        <v>0.24790000000000001</v>
      </c>
      <c r="E150" s="7">
        <v>12.3912</v>
      </c>
      <c r="F150" s="7">
        <v>3.2633000000000001</v>
      </c>
      <c r="G150" s="7">
        <v>7.2700000000000001E-2</v>
      </c>
      <c r="H150" s="7">
        <v>0.1075</v>
      </c>
      <c r="I150" s="7">
        <v>1.6696</v>
      </c>
      <c r="J150" s="7">
        <v>4.0156000000000001</v>
      </c>
      <c r="K150" s="7">
        <v>2.7961999999999998</v>
      </c>
      <c r="L150" s="7">
        <v>3.8699999999999998E-2</v>
      </c>
      <c r="M150" s="7">
        <v>3.2300000000000002E-2</v>
      </c>
      <c r="N150" s="26">
        <f t="shared" si="6"/>
        <v>99.901200000000017</v>
      </c>
    </row>
    <row r="151" spans="1:14">
      <c r="A151" s="28" t="s">
        <v>74</v>
      </c>
      <c r="B151" s="34">
        <v>43214</v>
      </c>
      <c r="C151" s="7">
        <v>75.121899999999997</v>
      </c>
      <c r="D151" s="7">
        <v>0.27810000000000001</v>
      </c>
      <c r="E151" s="7">
        <v>12.341699999999999</v>
      </c>
      <c r="F151" s="7">
        <v>3.1728000000000001</v>
      </c>
      <c r="G151" s="7">
        <v>9.2100000000000001E-2</v>
      </c>
      <c r="H151" s="7">
        <v>5.5399999999999998E-2</v>
      </c>
      <c r="I151" s="7">
        <v>1.6288</v>
      </c>
      <c r="J151" s="7">
        <v>3.9525999999999999</v>
      </c>
      <c r="K151" s="7">
        <v>2.6941000000000002</v>
      </c>
      <c r="L151" s="7">
        <v>5.1299999999999998E-2</v>
      </c>
      <c r="M151" s="7">
        <v>3.9899999999999998E-2</v>
      </c>
      <c r="N151" s="26">
        <f t="shared" si="6"/>
        <v>99.428700000000006</v>
      </c>
    </row>
    <row r="152" spans="1:14">
      <c r="A152" s="28" t="s">
        <v>75</v>
      </c>
      <c r="B152" s="34">
        <v>43214</v>
      </c>
      <c r="C152" s="7">
        <v>74.499200000000002</v>
      </c>
      <c r="D152" s="7">
        <v>0.27639999999999998</v>
      </c>
      <c r="E152" s="7">
        <v>12.3149</v>
      </c>
      <c r="F152" s="7">
        <v>3.2852000000000001</v>
      </c>
      <c r="G152" s="7">
        <v>6.0900000000000003E-2</v>
      </c>
      <c r="H152" s="7">
        <v>7.5399999999999995E-2</v>
      </c>
      <c r="I152" s="7">
        <v>1.7081999999999999</v>
      </c>
      <c r="J152" s="7">
        <v>4.3041</v>
      </c>
      <c r="K152" s="7">
        <v>2.6497000000000002</v>
      </c>
      <c r="L152" s="7">
        <v>4.5999999999999999E-3</v>
      </c>
      <c r="M152" s="7">
        <v>3.5299999999999998E-2</v>
      </c>
      <c r="N152" s="26">
        <f t="shared" si="6"/>
        <v>99.21390000000001</v>
      </c>
    </row>
    <row r="153" spans="1:14">
      <c r="A153" s="28" t="s">
        <v>68</v>
      </c>
      <c r="B153" s="34">
        <v>43215</v>
      </c>
      <c r="C153" s="7">
        <v>74.980199999999996</v>
      </c>
      <c r="D153" s="7">
        <v>0.22339999999999999</v>
      </c>
      <c r="E153" s="7">
        <v>12.287699999999999</v>
      </c>
      <c r="F153" s="7">
        <v>3.3292999999999999</v>
      </c>
      <c r="G153" s="7">
        <v>6.5299999999999997E-2</v>
      </c>
      <c r="H153" s="7">
        <v>6.3200000000000006E-2</v>
      </c>
      <c r="I153" s="7">
        <v>1.6706000000000001</v>
      </c>
      <c r="J153" s="7">
        <v>4.1811999999999996</v>
      </c>
      <c r="K153" s="7">
        <v>2.7446000000000002</v>
      </c>
      <c r="L153" s="7">
        <v>6.8999999999999999E-3</v>
      </c>
      <c r="M153" s="7">
        <v>2.4799999999999999E-2</v>
      </c>
      <c r="N153" s="26">
        <f t="shared" si="6"/>
        <v>99.577199999999991</v>
      </c>
    </row>
    <row r="154" spans="1:14">
      <c r="A154" s="28" t="s">
        <v>69</v>
      </c>
      <c r="B154" s="34">
        <v>43215</v>
      </c>
      <c r="C154" s="7">
        <v>74.815600000000003</v>
      </c>
      <c r="D154" s="7">
        <v>0.21970000000000001</v>
      </c>
      <c r="E154" s="7">
        <v>12.1503</v>
      </c>
      <c r="F154" s="7">
        <v>3.2256999999999998</v>
      </c>
      <c r="G154" s="7">
        <v>0.1406</v>
      </c>
      <c r="H154" s="7">
        <v>9.8299999999999998E-2</v>
      </c>
      <c r="I154" s="7">
        <v>1.6762999999999999</v>
      </c>
      <c r="J154" s="7">
        <v>4.0430999999999999</v>
      </c>
      <c r="K154" s="7">
        <v>2.6757</v>
      </c>
      <c r="L154" s="7">
        <v>5.1999999999999998E-3</v>
      </c>
      <c r="M154" s="7">
        <v>3.1600000000000003E-2</v>
      </c>
      <c r="N154" s="26">
        <f t="shared" si="6"/>
        <v>99.082100000000011</v>
      </c>
    </row>
    <row r="155" spans="1:14">
      <c r="A155" s="28" t="s">
        <v>70</v>
      </c>
      <c r="B155" s="34">
        <v>43215</v>
      </c>
      <c r="C155" s="7">
        <v>74.4221</v>
      </c>
      <c r="D155" s="7">
        <v>0.24199999999999999</v>
      </c>
      <c r="E155" s="7">
        <v>12.148199999999999</v>
      </c>
      <c r="F155" s="7">
        <v>3.2570999999999999</v>
      </c>
      <c r="G155" s="7">
        <v>0.10440000000000001</v>
      </c>
      <c r="H155" s="7">
        <v>9.5899999999999999E-2</v>
      </c>
      <c r="I155" s="7">
        <v>1.6375</v>
      </c>
      <c r="J155" s="7">
        <v>4.1684999999999999</v>
      </c>
      <c r="K155" s="7">
        <v>2.6419000000000001</v>
      </c>
      <c r="L155" s="7">
        <v>4.3099999999999999E-2</v>
      </c>
      <c r="M155" s="7">
        <v>3.6299999999999999E-2</v>
      </c>
      <c r="N155" s="26">
        <f t="shared" si="6"/>
        <v>98.796999999999997</v>
      </c>
    </row>
    <row r="156" spans="1:14">
      <c r="A156" s="28" t="s">
        <v>71</v>
      </c>
      <c r="B156" s="34">
        <v>43215</v>
      </c>
      <c r="C156" s="7">
        <v>74.530799999999999</v>
      </c>
      <c r="D156" s="7">
        <v>0.24660000000000001</v>
      </c>
      <c r="E156" s="7">
        <v>12.1286</v>
      </c>
      <c r="F156" s="7">
        <v>3.3054000000000001</v>
      </c>
      <c r="G156" s="7">
        <v>8.6699999999999999E-2</v>
      </c>
      <c r="H156" s="7">
        <v>5.5199999999999999E-2</v>
      </c>
      <c r="I156" s="7">
        <v>1.6675</v>
      </c>
      <c r="J156" s="7">
        <v>4.3521999999999998</v>
      </c>
      <c r="K156" s="7">
        <v>2.7248000000000001</v>
      </c>
      <c r="L156" s="7">
        <v>1.38E-2</v>
      </c>
      <c r="M156" s="7">
        <v>0.04</v>
      </c>
      <c r="N156" s="26">
        <f t="shared" si="6"/>
        <v>99.151600000000016</v>
      </c>
    </row>
    <row r="157" spans="1:14">
      <c r="A157" s="28" t="s">
        <v>72</v>
      </c>
      <c r="B157" s="34">
        <v>43215</v>
      </c>
      <c r="C157" s="7">
        <v>75.171499999999995</v>
      </c>
      <c r="D157" s="7">
        <v>0.28110000000000002</v>
      </c>
      <c r="E157" s="7">
        <v>12.2928</v>
      </c>
      <c r="F157" s="7">
        <v>3.4184999999999999</v>
      </c>
      <c r="G157" s="7">
        <v>6.8900000000000003E-2</v>
      </c>
      <c r="H157" s="7">
        <v>0.1081</v>
      </c>
      <c r="I157" s="7">
        <v>1.6328</v>
      </c>
      <c r="J157" s="7">
        <v>4.1981000000000002</v>
      </c>
      <c r="K157" s="7">
        <v>2.7103999999999999</v>
      </c>
      <c r="L157" s="7">
        <v>3.8600000000000002E-2</v>
      </c>
      <c r="M157" s="7">
        <v>2.6499999999999999E-2</v>
      </c>
      <c r="N157" s="26">
        <f t="shared" si="6"/>
        <v>99.947299999999984</v>
      </c>
    </row>
    <row r="158" spans="1:14">
      <c r="A158" s="28" t="s">
        <v>73</v>
      </c>
      <c r="B158" s="34">
        <v>43215</v>
      </c>
      <c r="C158" s="7">
        <v>75.234200000000001</v>
      </c>
      <c r="D158" s="7">
        <v>0.2404</v>
      </c>
      <c r="E158" s="7">
        <v>12.075799999999999</v>
      </c>
      <c r="F158" s="7">
        <v>3.2347000000000001</v>
      </c>
      <c r="G158" s="7">
        <v>8.4900000000000003E-2</v>
      </c>
      <c r="H158" s="7">
        <v>9.5100000000000004E-2</v>
      </c>
      <c r="I158" s="7">
        <v>1.6807000000000001</v>
      </c>
      <c r="J158" s="7">
        <v>4.1329000000000002</v>
      </c>
      <c r="K158" s="7">
        <v>2.6858</v>
      </c>
      <c r="L158" s="7">
        <v>0</v>
      </c>
      <c r="M158" s="7">
        <v>3.5499999999999997E-2</v>
      </c>
      <c r="N158" s="26">
        <f t="shared" si="6"/>
        <v>99.500000000000014</v>
      </c>
    </row>
    <row r="159" spans="1:14">
      <c r="A159" s="28" t="s">
        <v>74</v>
      </c>
      <c r="B159" s="34">
        <v>43215</v>
      </c>
      <c r="C159" s="7">
        <v>74.55</v>
      </c>
      <c r="D159" s="7">
        <v>0.28210000000000002</v>
      </c>
      <c r="E159" s="7">
        <v>12.024800000000001</v>
      </c>
      <c r="F159" s="7">
        <v>3.2934999999999999</v>
      </c>
      <c r="G159" s="7">
        <v>4.8399999999999999E-2</v>
      </c>
      <c r="H159" s="7">
        <v>9.8799999999999999E-2</v>
      </c>
      <c r="I159" s="7">
        <v>1.6648000000000001</v>
      </c>
      <c r="J159" s="7">
        <v>4.2889999999999997</v>
      </c>
      <c r="K159" s="7">
        <v>2.6745000000000001</v>
      </c>
      <c r="L159" s="7">
        <v>1.54E-2</v>
      </c>
      <c r="M159" s="7">
        <v>2.92E-2</v>
      </c>
      <c r="N159" s="26">
        <f t="shared" si="6"/>
        <v>98.970499999999987</v>
      </c>
    </row>
    <row r="160" spans="1:14">
      <c r="A160" s="28" t="s">
        <v>75</v>
      </c>
      <c r="B160" s="34">
        <v>43215</v>
      </c>
      <c r="C160" s="7">
        <v>74.848200000000006</v>
      </c>
      <c r="D160" s="7">
        <v>0.26300000000000001</v>
      </c>
      <c r="E160" s="7">
        <v>12.147500000000001</v>
      </c>
      <c r="F160" s="7">
        <v>3.4943</v>
      </c>
      <c r="G160" s="7">
        <v>0.14549999999999999</v>
      </c>
      <c r="H160" s="7">
        <v>0.1061</v>
      </c>
      <c r="I160" s="7">
        <v>1.7166999999999999</v>
      </c>
      <c r="J160" s="7">
        <v>4.1576000000000004</v>
      </c>
      <c r="K160" s="7">
        <v>2.7770000000000001</v>
      </c>
      <c r="L160" s="7">
        <v>0</v>
      </c>
      <c r="M160" s="7">
        <v>2.2499999999999999E-2</v>
      </c>
      <c r="N160" s="26">
        <f t="shared" si="6"/>
        <v>99.678399999999996</v>
      </c>
    </row>
    <row r="161" spans="1:14">
      <c r="A161" s="28" t="s">
        <v>68</v>
      </c>
      <c r="B161" s="33" t="s">
        <v>65</v>
      </c>
      <c r="C161" s="26">
        <v>74.980199999999996</v>
      </c>
      <c r="D161" s="26">
        <v>0.26100000000000001</v>
      </c>
      <c r="E161" s="26">
        <v>12.603400000000001</v>
      </c>
      <c r="F161" s="26">
        <v>3.2846000000000002</v>
      </c>
      <c r="G161" s="26">
        <v>0.1071</v>
      </c>
      <c r="H161" s="26">
        <v>0.12239999999999999</v>
      </c>
      <c r="I161" s="26">
        <v>1.6324000000000001</v>
      </c>
      <c r="J161" s="26">
        <v>4.0605000000000002</v>
      </c>
      <c r="K161" s="26">
        <v>2.7443</v>
      </c>
      <c r="L161" s="26">
        <v>3.49E-2</v>
      </c>
      <c r="M161" s="26">
        <v>3.3700000000000001E-2</v>
      </c>
      <c r="N161" s="26">
        <f t="shared" si="6"/>
        <v>99.864499999999978</v>
      </c>
    </row>
    <row r="162" spans="1:14">
      <c r="A162" s="28" t="s">
        <v>69</v>
      </c>
      <c r="B162" s="33" t="s">
        <v>65</v>
      </c>
      <c r="C162" s="26">
        <v>75.076700000000002</v>
      </c>
      <c r="D162" s="26">
        <v>0.2356</v>
      </c>
      <c r="E162" s="26">
        <v>12.4908</v>
      </c>
      <c r="F162" s="26">
        <v>3.097</v>
      </c>
      <c r="G162" s="26">
        <v>7.8E-2</v>
      </c>
      <c r="H162" s="26">
        <v>5.4699999999999999E-2</v>
      </c>
      <c r="I162" s="26">
        <v>1.6718</v>
      </c>
      <c r="J162" s="26">
        <v>4.1162999999999998</v>
      </c>
      <c r="K162" s="26">
        <v>2.7452999999999999</v>
      </c>
      <c r="L162" s="26">
        <v>3.8899999999999997E-2</v>
      </c>
      <c r="M162" s="26">
        <v>5.0999999999999997E-2</v>
      </c>
      <c r="N162" s="26">
        <f t="shared" si="6"/>
        <v>99.656099999999995</v>
      </c>
    </row>
    <row r="163" spans="1:14">
      <c r="A163" s="28" t="s">
        <v>70</v>
      </c>
      <c r="B163" s="33" t="s">
        <v>65</v>
      </c>
      <c r="C163" s="26">
        <v>74.854900000000001</v>
      </c>
      <c r="D163" s="26">
        <v>0.19969999999999999</v>
      </c>
      <c r="E163" s="26">
        <v>12.435499999999999</v>
      </c>
      <c r="F163" s="26">
        <v>3.0325000000000002</v>
      </c>
      <c r="G163" s="26">
        <v>0.1336</v>
      </c>
      <c r="H163" s="26">
        <v>9.9400000000000002E-2</v>
      </c>
      <c r="I163" s="26">
        <v>1.7036</v>
      </c>
      <c r="J163" s="26">
        <v>3.9912000000000001</v>
      </c>
      <c r="K163" s="26">
        <v>2.7162000000000002</v>
      </c>
      <c r="L163" s="26">
        <v>2.0799999999999999E-2</v>
      </c>
      <c r="M163" s="26">
        <v>1.2800000000000001E-2</v>
      </c>
      <c r="N163" s="26">
        <f t="shared" si="6"/>
        <v>99.200199999999995</v>
      </c>
    </row>
    <row r="164" spans="1:14">
      <c r="A164" s="28" t="s">
        <v>71</v>
      </c>
      <c r="B164" s="33" t="s">
        <v>65</v>
      </c>
      <c r="C164" s="26">
        <v>75.398600000000002</v>
      </c>
      <c r="D164" s="26">
        <v>0.2359</v>
      </c>
      <c r="E164" s="26">
        <v>12.3309</v>
      </c>
      <c r="F164" s="26">
        <v>3.0836999999999999</v>
      </c>
      <c r="G164" s="26">
        <v>0.1318</v>
      </c>
      <c r="H164" s="26">
        <v>8.5099999999999995E-2</v>
      </c>
      <c r="I164" s="26">
        <v>1.6813</v>
      </c>
      <c r="J164" s="26">
        <v>4.0690999999999997</v>
      </c>
      <c r="K164" s="26">
        <v>2.6737000000000002</v>
      </c>
      <c r="L164" s="26">
        <v>0</v>
      </c>
      <c r="M164" s="26">
        <v>3.1099999999999999E-2</v>
      </c>
      <c r="N164" s="26">
        <f t="shared" si="6"/>
        <v>99.721199999999982</v>
      </c>
    </row>
    <row r="165" spans="1:14">
      <c r="A165" s="28" t="s">
        <v>72</v>
      </c>
      <c r="B165" s="33" t="s">
        <v>65</v>
      </c>
      <c r="C165" s="26">
        <v>75.138599999999997</v>
      </c>
      <c r="D165" s="26">
        <v>0.26790000000000003</v>
      </c>
      <c r="E165" s="26">
        <v>12.2966</v>
      </c>
      <c r="F165" s="26">
        <v>3.2299000000000002</v>
      </c>
      <c r="G165" s="26">
        <v>0.122</v>
      </c>
      <c r="H165" s="26">
        <v>8.1100000000000005E-2</v>
      </c>
      <c r="I165" s="26">
        <v>1.6571</v>
      </c>
      <c r="J165" s="26">
        <v>4.0734000000000004</v>
      </c>
      <c r="K165" s="26">
        <v>2.6463999999999999</v>
      </c>
      <c r="L165" s="26">
        <v>1.04E-2</v>
      </c>
      <c r="M165" s="26">
        <v>3.0300000000000001E-2</v>
      </c>
      <c r="N165" s="26">
        <f t="shared" si="6"/>
        <v>99.553700000000006</v>
      </c>
    </row>
    <row r="166" spans="1:14">
      <c r="A166" s="28" t="s">
        <v>73</v>
      </c>
      <c r="B166" s="33" t="s">
        <v>65</v>
      </c>
      <c r="C166" s="26">
        <v>74.926100000000005</v>
      </c>
      <c r="D166" s="26">
        <v>0.26840000000000003</v>
      </c>
      <c r="E166" s="26">
        <v>12.097</v>
      </c>
      <c r="F166" s="26">
        <v>3.0468000000000002</v>
      </c>
      <c r="G166" s="26">
        <v>0.16539999999999999</v>
      </c>
      <c r="H166" s="26">
        <v>0.1032</v>
      </c>
      <c r="I166" s="26">
        <v>1.6268</v>
      </c>
      <c r="J166" s="26">
        <v>4.1623999999999999</v>
      </c>
      <c r="K166" s="26">
        <v>2.7187999999999999</v>
      </c>
      <c r="L166" s="26">
        <v>2.1399999999999999E-2</v>
      </c>
      <c r="M166" s="26">
        <v>4.7899999999999998E-2</v>
      </c>
      <c r="N166" s="26">
        <f t="shared" si="6"/>
        <v>99.184200000000018</v>
      </c>
    </row>
    <row r="167" spans="1:14">
      <c r="A167" s="8" t="s">
        <v>68</v>
      </c>
      <c r="B167" s="33" t="s">
        <v>66</v>
      </c>
      <c r="C167" s="40">
        <v>76.068399999999997</v>
      </c>
      <c r="D167" s="40">
        <v>0.24829999999999999</v>
      </c>
      <c r="E167" s="40">
        <v>12.398899999999999</v>
      </c>
      <c r="F167" s="40">
        <v>3.2694000000000001</v>
      </c>
      <c r="G167" s="40">
        <v>0.13070000000000001</v>
      </c>
      <c r="H167" s="40">
        <v>0.10730000000000001</v>
      </c>
      <c r="I167" s="40">
        <v>1.6437999999999999</v>
      </c>
      <c r="J167" s="40">
        <v>4.3395000000000001</v>
      </c>
      <c r="K167" s="40">
        <v>2.7237</v>
      </c>
      <c r="L167" s="40">
        <v>4.3900000000000002E-2</v>
      </c>
      <c r="M167" s="40">
        <v>4.7199999999999999E-2</v>
      </c>
      <c r="N167" s="26">
        <f t="shared" si="6"/>
        <v>101.02109999999999</v>
      </c>
    </row>
    <row r="168" spans="1:14">
      <c r="A168" s="8" t="s">
        <v>69</v>
      </c>
      <c r="B168" s="33" t="s">
        <v>66</v>
      </c>
      <c r="C168" s="40">
        <v>75.045900000000003</v>
      </c>
      <c r="D168" s="40">
        <v>0.2903</v>
      </c>
      <c r="E168" s="40">
        <v>12.5006</v>
      </c>
      <c r="F168" s="40">
        <v>3.2351000000000001</v>
      </c>
      <c r="G168" s="40">
        <v>6.0400000000000002E-2</v>
      </c>
      <c r="H168" s="40">
        <v>0.1119</v>
      </c>
      <c r="I168" s="40">
        <v>1.7030000000000001</v>
      </c>
      <c r="J168" s="40">
        <v>4.1801000000000004</v>
      </c>
      <c r="K168" s="40">
        <v>2.7037</v>
      </c>
      <c r="L168" s="40">
        <v>2.1700000000000001E-2</v>
      </c>
      <c r="M168" s="40">
        <v>4.5600000000000002E-2</v>
      </c>
      <c r="N168" s="26">
        <f t="shared" si="6"/>
        <v>99.898300000000006</v>
      </c>
    </row>
    <row r="169" spans="1:14">
      <c r="A169" s="8" t="s">
        <v>70</v>
      </c>
      <c r="B169" s="33" t="s">
        <v>66</v>
      </c>
      <c r="C169" s="40">
        <v>74.605900000000005</v>
      </c>
      <c r="D169" s="40">
        <v>0.26979999999999998</v>
      </c>
      <c r="E169" s="40">
        <v>12.0748</v>
      </c>
      <c r="F169" s="40">
        <v>3.2214</v>
      </c>
      <c r="G169" s="40">
        <v>8.8800000000000004E-2</v>
      </c>
      <c r="H169" s="40">
        <v>7.6499999999999999E-2</v>
      </c>
      <c r="I169" s="40">
        <v>1.6574</v>
      </c>
      <c r="J169" s="40">
        <v>4.0698999999999996</v>
      </c>
      <c r="K169" s="40">
        <v>2.6747000000000001</v>
      </c>
      <c r="L169" s="40">
        <v>6.7500000000000004E-2</v>
      </c>
      <c r="M169" s="40">
        <v>2.0199999999999999E-2</v>
      </c>
      <c r="N169" s="26">
        <f t="shared" si="6"/>
        <v>98.826900000000009</v>
      </c>
    </row>
    <row r="170" spans="1:14">
      <c r="A170" s="8" t="s">
        <v>71</v>
      </c>
      <c r="B170" s="33" t="s">
        <v>66</v>
      </c>
      <c r="C170" s="40">
        <v>74.893500000000003</v>
      </c>
      <c r="D170" s="40">
        <v>0.27139999999999997</v>
      </c>
      <c r="E170" s="40">
        <v>12.3849</v>
      </c>
      <c r="F170" s="40">
        <v>3.3355000000000001</v>
      </c>
      <c r="G170" s="40">
        <v>6.8599999999999994E-2</v>
      </c>
      <c r="H170" s="40">
        <v>8.0399999999999999E-2</v>
      </c>
      <c r="I170" s="40">
        <v>1.7224999999999999</v>
      </c>
      <c r="J170" s="40">
        <v>4.1292999999999997</v>
      </c>
      <c r="K170" s="40">
        <v>2.6435</v>
      </c>
      <c r="L170" s="40">
        <v>1.6999999999999999E-3</v>
      </c>
      <c r="M170" s="40">
        <v>4.1300000000000003E-2</v>
      </c>
      <c r="N170" s="26">
        <f t="shared" si="6"/>
        <v>99.572600000000008</v>
      </c>
    </row>
    <row r="171" spans="1:14">
      <c r="A171" s="8" t="s">
        <v>72</v>
      </c>
      <c r="B171" s="33" t="s">
        <v>66</v>
      </c>
      <c r="C171" s="40">
        <v>74.793400000000005</v>
      </c>
      <c r="D171" s="40">
        <v>0.2225</v>
      </c>
      <c r="E171" s="40">
        <v>11.985799999999999</v>
      </c>
      <c r="F171" s="40">
        <v>3.3673000000000002</v>
      </c>
      <c r="G171" s="40">
        <v>0.1116</v>
      </c>
      <c r="H171" s="40">
        <v>7.6700000000000004E-2</v>
      </c>
      <c r="I171" s="40">
        <v>1.6696</v>
      </c>
      <c r="J171" s="40">
        <v>4.3745000000000003</v>
      </c>
      <c r="K171" s="40">
        <v>2.6758000000000002</v>
      </c>
      <c r="L171" s="40">
        <v>3.39E-2</v>
      </c>
      <c r="M171" s="40">
        <v>2.7900000000000001E-2</v>
      </c>
      <c r="N171" s="26">
        <f t="shared" si="6"/>
        <v>99.338999999999999</v>
      </c>
    </row>
    <row r="172" spans="1:14">
      <c r="A172" s="8" t="s">
        <v>73</v>
      </c>
      <c r="B172" s="33" t="s">
        <v>66</v>
      </c>
      <c r="C172" s="40">
        <v>75.007800000000003</v>
      </c>
      <c r="D172" s="40">
        <v>0.245</v>
      </c>
      <c r="E172" s="40">
        <v>12.0747</v>
      </c>
      <c r="F172" s="40">
        <v>3.1431</v>
      </c>
      <c r="G172" s="40">
        <v>0.18060000000000001</v>
      </c>
      <c r="H172" s="40">
        <v>0.13569999999999999</v>
      </c>
      <c r="I172" s="40">
        <v>1.6177999999999999</v>
      </c>
      <c r="J172" s="40">
        <v>4.3710000000000004</v>
      </c>
      <c r="K172" s="40">
        <v>2.6838000000000002</v>
      </c>
      <c r="L172" s="40">
        <v>2.06E-2</v>
      </c>
      <c r="M172" s="40">
        <v>2.5499999999999998E-2</v>
      </c>
      <c r="N172" s="26">
        <f t="shared" ref="N172:N203" si="7">SUM(C172:M172)</f>
        <v>99.505600000000015</v>
      </c>
    </row>
    <row r="173" spans="1:14">
      <c r="A173" s="8" t="s">
        <v>69</v>
      </c>
      <c r="B173" s="33" t="s">
        <v>67</v>
      </c>
      <c r="C173" s="26">
        <v>75.1922</v>
      </c>
      <c r="D173" s="26">
        <v>0.26190000000000002</v>
      </c>
      <c r="E173" s="26">
        <v>12.0388</v>
      </c>
      <c r="F173" s="26">
        <v>3.2121</v>
      </c>
      <c r="G173" s="26">
        <v>8.2699999999999996E-2</v>
      </c>
      <c r="H173" s="26">
        <v>0.1225</v>
      </c>
      <c r="I173" s="26">
        <v>1.7105999999999999</v>
      </c>
      <c r="J173" s="26">
        <v>4.1536999999999997</v>
      </c>
      <c r="K173" s="26">
        <v>2.6631</v>
      </c>
      <c r="L173" s="26">
        <v>3.5400000000000001E-2</v>
      </c>
      <c r="M173" s="26">
        <v>2.1700000000000001E-2</v>
      </c>
      <c r="N173" s="26">
        <f t="shared" si="7"/>
        <v>99.494699999999995</v>
      </c>
    </row>
    <row r="174" spans="1:14">
      <c r="A174" s="8" t="s">
        <v>70</v>
      </c>
      <c r="B174" s="33" t="s">
        <v>67</v>
      </c>
      <c r="C174" s="26">
        <v>74.569699999999997</v>
      </c>
      <c r="D174" s="26">
        <v>0.2392</v>
      </c>
      <c r="E174" s="26">
        <v>12.1814</v>
      </c>
      <c r="F174" s="26">
        <v>3.2549999999999999</v>
      </c>
      <c r="G174" s="26">
        <v>0.1087</v>
      </c>
      <c r="H174" s="26">
        <v>8.4000000000000005E-2</v>
      </c>
      <c r="I174" s="26">
        <v>1.6682999999999999</v>
      </c>
      <c r="J174" s="26">
        <v>4.1631999999999998</v>
      </c>
      <c r="K174" s="26">
        <v>2.6955</v>
      </c>
      <c r="L174" s="26">
        <v>3.8199999999999998E-2</v>
      </c>
      <c r="M174" s="26">
        <v>4.5600000000000002E-2</v>
      </c>
      <c r="N174" s="26">
        <f t="shared" si="7"/>
        <v>99.048799999999986</v>
      </c>
    </row>
    <row r="175" spans="1:14">
      <c r="A175" s="8" t="s">
        <v>71</v>
      </c>
      <c r="B175" s="33" t="s">
        <v>67</v>
      </c>
      <c r="C175" s="26">
        <v>75.418000000000006</v>
      </c>
      <c r="D175" s="26">
        <v>0.26519999999999999</v>
      </c>
      <c r="E175" s="26">
        <v>12.2958</v>
      </c>
      <c r="F175" s="26">
        <v>3.2397999999999998</v>
      </c>
      <c r="G175" s="26">
        <v>9.2899999999999996E-2</v>
      </c>
      <c r="H175" s="26">
        <v>7.0900000000000005E-2</v>
      </c>
      <c r="I175" s="26">
        <v>1.6336999999999999</v>
      </c>
      <c r="J175" s="26">
        <v>4.0983000000000001</v>
      </c>
      <c r="K175" s="26">
        <v>2.7238000000000002</v>
      </c>
      <c r="L175" s="26">
        <v>0</v>
      </c>
      <c r="M175" s="26">
        <v>3.3599999999999998E-2</v>
      </c>
      <c r="N175" s="26">
        <f t="shared" si="7"/>
        <v>99.872</v>
      </c>
    </row>
    <row r="176" spans="1:14">
      <c r="A176" s="8" t="s">
        <v>72</v>
      </c>
      <c r="B176" s="33" t="s">
        <v>67</v>
      </c>
      <c r="C176" s="26">
        <v>75.172600000000003</v>
      </c>
      <c r="D176" s="26">
        <v>0.2049</v>
      </c>
      <c r="E176" s="26">
        <v>12.218400000000001</v>
      </c>
      <c r="F176" s="26">
        <v>2.9756</v>
      </c>
      <c r="G176" s="26">
        <v>4.9500000000000002E-2</v>
      </c>
      <c r="H176" s="26">
        <v>8.0299999999999996E-2</v>
      </c>
      <c r="I176" s="26">
        <v>1.6831</v>
      </c>
      <c r="J176" s="26">
        <v>4.3894000000000002</v>
      </c>
      <c r="K176" s="26">
        <v>2.7989000000000002</v>
      </c>
      <c r="L176" s="26">
        <v>2.2800000000000001E-2</v>
      </c>
      <c r="M176" s="26">
        <v>3.8100000000000002E-2</v>
      </c>
      <c r="N176" s="26">
        <f t="shared" si="7"/>
        <v>99.633599999999987</v>
      </c>
    </row>
    <row r="177" spans="1:14">
      <c r="A177" s="8" t="s">
        <v>73</v>
      </c>
      <c r="B177" s="33" t="s">
        <v>67</v>
      </c>
      <c r="C177" s="26">
        <v>75.093900000000005</v>
      </c>
      <c r="D177" s="26">
        <v>0.25530000000000003</v>
      </c>
      <c r="E177" s="26">
        <v>12.368499999999999</v>
      </c>
      <c r="F177" s="26">
        <v>3.1917</v>
      </c>
      <c r="G177" s="26">
        <v>0.1142</v>
      </c>
      <c r="H177" s="26">
        <v>9.4500000000000001E-2</v>
      </c>
      <c r="I177" s="26">
        <v>1.6088</v>
      </c>
      <c r="J177" s="26">
        <v>4.3114999999999997</v>
      </c>
      <c r="K177" s="26">
        <v>2.7315</v>
      </c>
      <c r="L177" s="26">
        <v>2.2200000000000001E-2</v>
      </c>
      <c r="M177" s="26">
        <v>3.6700000000000003E-2</v>
      </c>
      <c r="N177" s="26">
        <f t="shared" si="7"/>
        <v>99.828799999999987</v>
      </c>
    </row>
    <row r="178" spans="1:14">
      <c r="A178" s="8" t="s">
        <v>74</v>
      </c>
      <c r="B178" s="33" t="s">
        <v>67</v>
      </c>
      <c r="C178" s="26">
        <v>75.136399999999995</v>
      </c>
      <c r="D178" s="26">
        <v>0.25890000000000002</v>
      </c>
      <c r="E178" s="26">
        <v>12.334300000000001</v>
      </c>
      <c r="F178" s="26">
        <v>3.1354000000000002</v>
      </c>
      <c r="G178" s="26">
        <v>0.1205</v>
      </c>
      <c r="H178" s="26">
        <v>9.5799999999999996E-2</v>
      </c>
      <c r="I178" s="26">
        <v>1.6373</v>
      </c>
      <c r="J178" s="26">
        <v>4.5232999999999999</v>
      </c>
      <c r="K178" s="26">
        <v>2.6132</v>
      </c>
      <c r="L178" s="26">
        <v>2.3800000000000002E-2</v>
      </c>
      <c r="M178" s="26">
        <v>2.53E-2</v>
      </c>
      <c r="N178" s="26">
        <f t="shared" si="7"/>
        <v>99.904200000000003</v>
      </c>
    </row>
    <row r="179" spans="1:14">
      <c r="A179" s="8" t="s">
        <v>75</v>
      </c>
      <c r="B179" s="33" t="s">
        <v>67</v>
      </c>
      <c r="C179" s="26">
        <v>75.3215</v>
      </c>
      <c r="D179" s="26">
        <v>0.23200000000000001</v>
      </c>
      <c r="E179" s="26">
        <v>12.191700000000001</v>
      </c>
      <c r="F179" s="26">
        <v>3.0312999999999999</v>
      </c>
      <c r="G179" s="26">
        <v>7.7299999999999994E-2</v>
      </c>
      <c r="H179" s="26">
        <v>8.9800000000000005E-2</v>
      </c>
      <c r="I179" s="26">
        <v>1.6034999999999999</v>
      </c>
      <c r="J179" s="26">
        <v>4.2282999999999999</v>
      </c>
      <c r="K179" s="26">
        <v>2.6486000000000001</v>
      </c>
      <c r="L179" s="26">
        <v>0</v>
      </c>
      <c r="M179" s="26">
        <v>4.9799999999999997E-2</v>
      </c>
      <c r="N179" s="26">
        <f t="shared" si="7"/>
        <v>99.473799999999997</v>
      </c>
    </row>
    <row r="180" spans="1:14">
      <c r="A180" s="8" t="s">
        <v>76</v>
      </c>
      <c r="B180" s="33" t="s">
        <v>67</v>
      </c>
      <c r="C180" s="26">
        <v>75.790199999999999</v>
      </c>
      <c r="D180" s="26">
        <v>0.20349999999999999</v>
      </c>
      <c r="E180" s="26">
        <v>12.231</v>
      </c>
      <c r="F180" s="26">
        <v>3.0796999999999999</v>
      </c>
      <c r="G180" s="26">
        <v>0.12670000000000001</v>
      </c>
      <c r="H180" s="26">
        <v>9.4200000000000006E-2</v>
      </c>
      <c r="I180" s="26">
        <v>1.6578999999999999</v>
      </c>
      <c r="J180" s="26">
        <v>4.0792999999999999</v>
      </c>
      <c r="K180" s="26">
        <v>2.694</v>
      </c>
      <c r="L180" s="26">
        <v>3.9100000000000003E-2</v>
      </c>
      <c r="M180" s="26">
        <v>2.9700000000000001E-2</v>
      </c>
      <c r="N180" s="26">
        <f t="shared" si="7"/>
        <v>100.02530000000002</v>
      </c>
    </row>
    <row r="181" spans="1:14">
      <c r="A181" s="8" t="s">
        <v>77</v>
      </c>
      <c r="B181" s="33" t="s">
        <v>67</v>
      </c>
      <c r="C181" s="26">
        <v>75.747900000000001</v>
      </c>
      <c r="D181" s="26">
        <v>0.2631</v>
      </c>
      <c r="E181" s="26">
        <v>12.2852</v>
      </c>
      <c r="F181" s="26">
        <v>3.0983000000000001</v>
      </c>
      <c r="G181" s="26">
        <v>0.10249999999999999</v>
      </c>
      <c r="H181" s="26">
        <v>6.2700000000000006E-2</v>
      </c>
      <c r="I181" s="26">
        <v>1.7188000000000001</v>
      </c>
      <c r="J181" s="26">
        <v>4.3144</v>
      </c>
      <c r="K181" s="26">
        <v>2.7686000000000002</v>
      </c>
      <c r="L181" s="26">
        <v>4.07E-2</v>
      </c>
      <c r="M181" s="26">
        <v>2.6599999999999999E-2</v>
      </c>
      <c r="N181" s="26">
        <f t="shared" si="7"/>
        <v>100.42880000000002</v>
      </c>
    </row>
    <row r="182" spans="1:14">
      <c r="A182" s="8" t="s">
        <v>78</v>
      </c>
      <c r="B182" s="33" t="s">
        <v>67</v>
      </c>
      <c r="C182" s="26">
        <v>75.193200000000004</v>
      </c>
      <c r="D182" s="26">
        <v>0.214</v>
      </c>
      <c r="E182" s="26">
        <v>12.249499999999999</v>
      </c>
      <c r="F182" s="26">
        <v>3.2534000000000001</v>
      </c>
      <c r="G182" s="26">
        <v>0.13239999999999999</v>
      </c>
      <c r="H182" s="26">
        <v>0.1237</v>
      </c>
      <c r="I182" s="26">
        <v>1.7064999999999999</v>
      </c>
      <c r="J182" s="26">
        <v>4.2194000000000003</v>
      </c>
      <c r="K182" s="26">
        <v>2.6778</v>
      </c>
      <c r="L182" s="26">
        <v>4.7500000000000001E-2</v>
      </c>
      <c r="M182" s="26">
        <v>2.5999999999999999E-2</v>
      </c>
      <c r="N182" s="26">
        <f t="shared" si="7"/>
        <v>99.843400000000017</v>
      </c>
    </row>
    <row r="183" spans="1:14">
      <c r="A183" s="8" t="s">
        <v>88</v>
      </c>
      <c r="B183" s="25" t="s">
        <v>42</v>
      </c>
      <c r="C183" s="26">
        <v>46.060299999999998</v>
      </c>
      <c r="D183" s="26">
        <v>0.27200000000000002</v>
      </c>
      <c r="E183" s="26">
        <v>11.1183</v>
      </c>
      <c r="F183" s="26">
        <v>10.2174</v>
      </c>
      <c r="G183" s="26">
        <v>0.20499999999999999</v>
      </c>
      <c r="H183" s="26">
        <v>22.395800000000001</v>
      </c>
      <c r="I183" s="26">
        <v>8.3839000000000006</v>
      </c>
      <c r="J183" s="26">
        <v>0.75080000000000002</v>
      </c>
      <c r="K183" s="26">
        <v>2.86E-2</v>
      </c>
      <c r="L183" s="26">
        <v>3.4700000000000002E-2</v>
      </c>
      <c r="M183" s="27" t="s">
        <v>16</v>
      </c>
      <c r="N183" s="26">
        <f t="shared" si="7"/>
        <v>99.466799999999992</v>
      </c>
    </row>
    <row r="184" spans="1:14">
      <c r="A184" s="8" t="s">
        <v>89</v>
      </c>
      <c r="B184" s="25" t="s">
        <v>42</v>
      </c>
      <c r="C184" s="26">
        <v>45.885100000000001</v>
      </c>
      <c r="D184" s="26">
        <v>0.28489999999999999</v>
      </c>
      <c r="E184" s="26">
        <v>10.7423</v>
      </c>
      <c r="F184" s="26">
        <v>10.476900000000001</v>
      </c>
      <c r="G184" s="26">
        <v>0.1822</v>
      </c>
      <c r="H184" s="26">
        <v>22.211500000000001</v>
      </c>
      <c r="I184" s="26">
        <v>8.4688999999999997</v>
      </c>
      <c r="J184" s="26">
        <v>0.73499999999999999</v>
      </c>
      <c r="K184" s="26">
        <v>2.9100000000000001E-2</v>
      </c>
      <c r="L184" s="26">
        <v>5.4800000000000001E-2</v>
      </c>
      <c r="M184" s="27" t="s">
        <v>16</v>
      </c>
      <c r="N184" s="26">
        <f t="shared" si="7"/>
        <v>99.070700000000002</v>
      </c>
    </row>
    <row r="185" spans="1:14">
      <c r="A185" s="8" t="s">
        <v>90</v>
      </c>
      <c r="B185" s="25" t="s">
        <v>42</v>
      </c>
      <c r="C185" s="26">
        <v>45.921399999999998</v>
      </c>
      <c r="D185" s="26">
        <v>0.27300000000000002</v>
      </c>
      <c r="E185" s="26">
        <v>10.808999999999999</v>
      </c>
      <c r="F185" s="26">
        <v>10.211499999999999</v>
      </c>
      <c r="G185" s="26">
        <v>0.12189999999999999</v>
      </c>
      <c r="H185" s="26">
        <v>22.636299999999999</v>
      </c>
      <c r="I185" s="26">
        <v>8.4108999999999998</v>
      </c>
      <c r="J185" s="26">
        <v>0.84160000000000001</v>
      </c>
      <c r="K185" s="26">
        <v>3.4099999999999998E-2</v>
      </c>
      <c r="L185" s="26">
        <v>5.96E-2</v>
      </c>
      <c r="M185" s="27" t="s">
        <v>16</v>
      </c>
      <c r="N185" s="26">
        <f t="shared" si="7"/>
        <v>99.319299999999984</v>
      </c>
    </row>
    <row r="186" spans="1:14">
      <c r="A186" s="8" t="s">
        <v>91</v>
      </c>
      <c r="B186" s="25" t="s">
        <v>42</v>
      </c>
      <c r="C186" s="26">
        <v>45.644300000000001</v>
      </c>
      <c r="D186" s="26">
        <v>0.32200000000000001</v>
      </c>
      <c r="E186" s="26">
        <v>10.8712</v>
      </c>
      <c r="F186" s="26">
        <v>10.307</v>
      </c>
      <c r="G186" s="26">
        <v>0.20810000000000001</v>
      </c>
      <c r="H186" s="26">
        <v>22.560099999999998</v>
      </c>
      <c r="I186" s="26">
        <v>8.3522999999999996</v>
      </c>
      <c r="J186" s="26">
        <v>0.81179999999999997</v>
      </c>
      <c r="K186" s="26">
        <v>1.09E-2</v>
      </c>
      <c r="L186" s="26">
        <v>3.0300000000000001E-2</v>
      </c>
      <c r="M186" s="27" t="s">
        <v>16</v>
      </c>
      <c r="N186" s="26">
        <f t="shared" si="7"/>
        <v>99.118000000000009</v>
      </c>
    </row>
    <row r="187" spans="1:14">
      <c r="A187" s="8" t="s">
        <v>92</v>
      </c>
      <c r="B187" s="25" t="s">
        <v>42</v>
      </c>
      <c r="C187" s="26">
        <v>45.860399999999998</v>
      </c>
      <c r="D187" s="26">
        <v>0.3115</v>
      </c>
      <c r="E187" s="26">
        <v>10.9095</v>
      </c>
      <c r="F187" s="26">
        <v>9.9441000000000006</v>
      </c>
      <c r="G187" s="26">
        <v>0.1341</v>
      </c>
      <c r="H187" s="26">
        <v>22.494499999999999</v>
      </c>
      <c r="I187" s="26">
        <v>8.3938000000000006</v>
      </c>
      <c r="J187" s="26">
        <v>0.87339999999999995</v>
      </c>
      <c r="K187" s="26">
        <v>3.5299999999999998E-2</v>
      </c>
      <c r="L187" s="26">
        <v>5.5100000000000003E-2</v>
      </c>
      <c r="M187" s="27" t="s">
        <v>16</v>
      </c>
      <c r="N187" s="26">
        <f t="shared" si="7"/>
        <v>99.011700000000019</v>
      </c>
    </row>
    <row r="188" spans="1:14">
      <c r="A188" s="8" t="s">
        <v>93</v>
      </c>
      <c r="B188" s="25" t="s">
        <v>42</v>
      </c>
      <c r="C188" s="26">
        <v>45.820700000000002</v>
      </c>
      <c r="D188" s="26">
        <v>0.30740000000000001</v>
      </c>
      <c r="E188" s="26">
        <v>10.982100000000001</v>
      </c>
      <c r="F188" s="26">
        <v>10.0937</v>
      </c>
      <c r="G188" s="26">
        <v>0.16569999999999999</v>
      </c>
      <c r="H188" s="26">
        <v>22.3596</v>
      </c>
      <c r="I188" s="26">
        <v>8.3772000000000002</v>
      </c>
      <c r="J188" s="26">
        <v>0.76229999999999998</v>
      </c>
      <c r="K188" s="26">
        <v>2.1899999999999999E-2</v>
      </c>
      <c r="L188" s="26">
        <v>2.1700000000000001E-2</v>
      </c>
      <c r="M188" s="27" t="s">
        <v>16</v>
      </c>
      <c r="N188" s="26">
        <f t="shared" si="7"/>
        <v>98.912300000000002</v>
      </c>
    </row>
    <row r="189" spans="1:14">
      <c r="A189" s="8" t="s">
        <v>94</v>
      </c>
      <c r="B189" s="25" t="s">
        <v>42</v>
      </c>
      <c r="C189" s="26">
        <v>46.163899999999998</v>
      </c>
      <c r="D189" s="26">
        <v>0.2833</v>
      </c>
      <c r="E189" s="26">
        <v>10.768599999999999</v>
      </c>
      <c r="F189" s="26">
        <v>10.090299999999999</v>
      </c>
      <c r="G189" s="26">
        <v>0.1646</v>
      </c>
      <c r="H189" s="26">
        <v>22.452200000000001</v>
      </c>
      <c r="I189" s="26">
        <v>8.4164999999999992</v>
      </c>
      <c r="J189" s="26">
        <v>0.73519999999999996</v>
      </c>
      <c r="K189" s="26">
        <v>5.0900000000000001E-2</v>
      </c>
      <c r="L189" s="26">
        <v>5.3499999999999999E-2</v>
      </c>
      <c r="M189" s="27" t="s">
        <v>16</v>
      </c>
      <c r="N189" s="26">
        <f t="shared" si="7"/>
        <v>99.178999999999988</v>
      </c>
    </row>
    <row r="190" spans="1:14">
      <c r="A190" s="28" t="s">
        <v>88</v>
      </c>
      <c r="B190" s="25" t="s">
        <v>42</v>
      </c>
      <c r="C190" s="26">
        <v>45.444099999999999</v>
      </c>
      <c r="D190" s="26">
        <v>0.27700000000000002</v>
      </c>
      <c r="E190" s="26">
        <v>10.8934</v>
      </c>
      <c r="F190" s="26">
        <v>9.9643999999999995</v>
      </c>
      <c r="G190" s="26">
        <v>0.126</v>
      </c>
      <c r="H190" s="26">
        <v>22.3048</v>
      </c>
      <c r="I190" s="26">
        <v>8.3826999999999998</v>
      </c>
      <c r="J190" s="26">
        <v>0.77959999999999996</v>
      </c>
      <c r="K190" s="26">
        <v>1.8200000000000001E-2</v>
      </c>
      <c r="L190" s="26">
        <v>0</v>
      </c>
      <c r="M190" s="27" t="s">
        <v>16</v>
      </c>
      <c r="N190" s="26">
        <f t="shared" si="7"/>
        <v>98.190200000000004</v>
      </c>
    </row>
    <row r="191" spans="1:14">
      <c r="A191" s="28" t="s">
        <v>89</v>
      </c>
      <c r="B191" s="25" t="s">
        <v>42</v>
      </c>
      <c r="C191" s="26">
        <v>45.627499999999998</v>
      </c>
      <c r="D191" s="26">
        <v>0.26150000000000001</v>
      </c>
      <c r="E191" s="26">
        <v>10.794700000000001</v>
      </c>
      <c r="F191" s="26">
        <v>10.0915</v>
      </c>
      <c r="G191" s="26">
        <v>0.1143</v>
      </c>
      <c r="H191" s="26">
        <v>22.566199999999998</v>
      </c>
      <c r="I191" s="26">
        <v>8.2468000000000004</v>
      </c>
      <c r="J191" s="26">
        <v>0.82799999999999996</v>
      </c>
      <c r="K191" s="26">
        <v>2.63E-2</v>
      </c>
      <c r="L191" s="26">
        <v>9.4000000000000004E-3</v>
      </c>
      <c r="M191" s="27" t="s">
        <v>16</v>
      </c>
      <c r="N191" s="26">
        <f t="shared" si="7"/>
        <v>98.566199999999995</v>
      </c>
    </row>
    <row r="192" spans="1:14">
      <c r="A192" s="28" t="s">
        <v>90</v>
      </c>
      <c r="B192" s="25" t="s">
        <v>42</v>
      </c>
      <c r="C192" s="26">
        <v>45.652999999999999</v>
      </c>
      <c r="D192" s="26">
        <v>0.3165</v>
      </c>
      <c r="E192" s="26">
        <v>10.736499999999999</v>
      </c>
      <c r="F192" s="26">
        <v>10.3348</v>
      </c>
      <c r="G192" s="26">
        <v>0.18859999999999999</v>
      </c>
      <c r="H192" s="26">
        <v>22.244599999999998</v>
      </c>
      <c r="I192" s="26">
        <v>8.3528000000000002</v>
      </c>
      <c r="J192" s="26">
        <v>0.89829999999999999</v>
      </c>
      <c r="K192" s="26">
        <v>1.46E-2</v>
      </c>
      <c r="L192" s="26">
        <v>3.4599999999999999E-2</v>
      </c>
      <c r="M192" s="27" t="s">
        <v>16</v>
      </c>
      <c r="N192" s="26">
        <f t="shared" si="7"/>
        <v>98.774299999999997</v>
      </c>
    </row>
    <row r="193" spans="1:14">
      <c r="A193" s="28" t="s">
        <v>91</v>
      </c>
      <c r="B193" s="25" t="s">
        <v>42</v>
      </c>
      <c r="C193" s="26">
        <v>45.603999999999999</v>
      </c>
      <c r="D193" s="26">
        <v>0.30740000000000001</v>
      </c>
      <c r="E193" s="26">
        <v>10.727499999999999</v>
      </c>
      <c r="F193" s="26">
        <v>10.2736</v>
      </c>
      <c r="G193" s="26">
        <v>0.2069</v>
      </c>
      <c r="H193" s="26">
        <v>22.407800000000002</v>
      </c>
      <c r="I193" s="26">
        <v>8.4553999999999991</v>
      </c>
      <c r="J193" s="26">
        <v>0.78390000000000004</v>
      </c>
      <c r="K193" s="26">
        <v>5.7799999999999997E-2</v>
      </c>
      <c r="L193" s="26">
        <v>2.5700000000000001E-2</v>
      </c>
      <c r="M193" s="27" t="s">
        <v>16</v>
      </c>
      <c r="N193" s="26">
        <f t="shared" si="7"/>
        <v>98.85</v>
      </c>
    </row>
    <row r="194" spans="1:14">
      <c r="A194" s="28" t="s">
        <v>92</v>
      </c>
      <c r="B194" s="25" t="s">
        <v>42</v>
      </c>
      <c r="C194" s="26">
        <v>45.535699999999999</v>
      </c>
      <c r="D194" s="26">
        <v>0.31809999999999999</v>
      </c>
      <c r="E194" s="26">
        <v>10.751300000000001</v>
      </c>
      <c r="F194" s="26">
        <v>10.2897</v>
      </c>
      <c r="G194" s="26">
        <v>0.19409999999999999</v>
      </c>
      <c r="H194" s="26">
        <v>22.4742</v>
      </c>
      <c r="I194" s="26">
        <v>8.3699999999999992</v>
      </c>
      <c r="J194" s="26">
        <v>0.84289999999999998</v>
      </c>
      <c r="K194" s="26">
        <v>4.2900000000000001E-2</v>
      </c>
      <c r="L194" s="26">
        <v>3.2399999999999998E-2</v>
      </c>
      <c r="M194" s="27" t="s">
        <v>16</v>
      </c>
      <c r="N194" s="26">
        <f t="shared" si="7"/>
        <v>98.851300000000009</v>
      </c>
    </row>
    <row r="195" spans="1:14">
      <c r="A195" s="28" t="s">
        <v>93</v>
      </c>
      <c r="B195" s="25" t="s">
        <v>42</v>
      </c>
      <c r="C195" s="26">
        <v>45.6218</v>
      </c>
      <c r="D195" s="26">
        <v>0.34379999999999999</v>
      </c>
      <c r="E195" s="26">
        <v>10.9589</v>
      </c>
      <c r="F195" s="26">
        <v>9.9094999999999995</v>
      </c>
      <c r="G195" s="26">
        <v>0.1956</v>
      </c>
      <c r="H195" s="26">
        <v>22.8141</v>
      </c>
      <c r="I195" s="26">
        <v>8.5356000000000005</v>
      </c>
      <c r="J195" s="26">
        <v>0.76890000000000003</v>
      </c>
      <c r="K195" s="26">
        <v>2.2700000000000001E-2</v>
      </c>
      <c r="L195" s="26">
        <v>4.4499999999999998E-2</v>
      </c>
      <c r="M195" s="27" t="s">
        <v>16</v>
      </c>
      <c r="N195" s="26">
        <f t="shared" si="7"/>
        <v>99.215400000000002</v>
      </c>
    </row>
    <row r="196" spans="1:14">
      <c r="A196" s="28" t="s">
        <v>88</v>
      </c>
      <c r="B196" s="25" t="s">
        <v>42</v>
      </c>
      <c r="C196" s="26">
        <v>45.866799999999998</v>
      </c>
      <c r="D196" s="26">
        <v>0.2616</v>
      </c>
      <c r="E196" s="26">
        <v>11.0845</v>
      </c>
      <c r="F196" s="26">
        <v>10.0885</v>
      </c>
      <c r="G196" s="26">
        <v>0.15629999999999999</v>
      </c>
      <c r="H196" s="26">
        <v>21.860099999999999</v>
      </c>
      <c r="I196" s="26">
        <v>8.4044000000000008</v>
      </c>
      <c r="J196" s="26">
        <v>0.85089999999999999</v>
      </c>
      <c r="K196" s="26">
        <v>1.3599999999999999E-2</v>
      </c>
      <c r="L196" s="26">
        <v>1.2200000000000001E-2</v>
      </c>
      <c r="M196" s="26">
        <v>9.9000000000000008E-3</v>
      </c>
      <c r="N196" s="26">
        <f t="shared" si="7"/>
        <v>98.608800000000002</v>
      </c>
    </row>
    <row r="197" spans="1:14">
      <c r="A197" s="28" t="s">
        <v>89</v>
      </c>
      <c r="B197" s="25" t="s">
        <v>42</v>
      </c>
      <c r="C197" s="26">
        <v>45.971499999999999</v>
      </c>
      <c r="D197" s="26">
        <v>0.2868</v>
      </c>
      <c r="E197" s="26">
        <v>10.889799999999999</v>
      </c>
      <c r="F197" s="26">
        <v>10.0753</v>
      </c>
      <c r="G197" s="26">
        <v>0.23050000000000001</v>
      </c>
      <c r="H197" s="26">
        <v>22.042999999999999</v>
      </c>
      <c r="I197" s="26">
        <v>8.3524999999999991</v>
      </c>
      <c r="J197" s="26">
        <v>0.78469999999999995</v>
      </c>
      <c r="K197" s="26">
        <v>3.0099999999999998E-2</v>
      </c>
      <c r="L197" s="26">
        <v>4.1200000000000001E-2</v>
      </c>
      <c r="M197" s="26">
        <v>1.6999999999999999E-3</v>
      </c>
      <c r="N197" s="26">
        <f t="shared" si="7"/>
        <v>98.707100000000011</v>
      </c>
    </row>
    <row r="198" spans="1:14">
      <c r="A198" s="28" t="s">
        <v>90</v>
      </c>
      <c r="B198" s="25" t="s">
        <v>42</v>
      </c>
      <c r="C198" s="26">
        <v>45.795400000000001</v>
      </c>
      <c r="D198" s="26">
        <v>0.2908</v>
      </c>
      <c r="E198" s="26">
        <v>10.860900000000001</v>
      </c>
      <c r="F198" s="26">
        <v>10.0418</v>
      </c>
      <c r="G198" s="26">
        <v>0.1424</v>
      </c>
      <c r="H198" s="26">
        <v>22.014099999999999</v>
      </c>
      <c r="I198" s="26">
        <v>8.3775999999999993</v>
      </c>
      <c r="J198" s="26">
        <v>0.69259999999999999</v>
      </c>
      <c r="K198" s="26">
        <v>4.5699999999999998E-2</v>
      </c>
      <c r="L198" s="26">
        <v>6.08E-2</v>
      </c>
      <c r="M198" s="26">
        <v>0</v>
      </c>
      <c r="N198" s="26">
        <f t="shared" si="7"/>
        <v>98.322099999999992</v>
      </c>
    </row>
    <row r="199" spans="1:14">
      <c r="A199" s="28" t="s">
        <v>91</v>
      </c>
      <c r="B199" s="25" t="s">
        <v>42</v>
      </c>
      <c r="C199" s="26">
        <v>45.909300000000002</v>
      </c>
      <c r="D199" s="26">
        <v>0.32100000000000001</v>
      </c>
      <c r="E199" s="26">
        <v>10.7842</v>
      </c>
      <c r="F199" s="26">
        <v>10.523999999999999</v>
      </c>
      <c r="G199" s="26">
        <v>0.2056</v>
      </c>
      <c r="H199" s="26">
        <v>22.179600000000001</v>
      </c>
      <c r="I199" s="26">
        <v>8.4293999999999993</v>
      </c>
      <c r="J199" s="26">
        <v>0.74739999999999995</v>
      </c>
      <c r="K199" s="26">
        <v>4.9500000000000002E-2</v>
      </c>
      <c r="L199" s="26">
        <v>0</v>
      </c>
      <c r="M199" s="26">
        <v>9.9000000000000008E-3</v>
      </c>
      <c r="N199" s="26">
        <f t="shared" si="7"/>
        <v>99.159899999999993</v>
      </c>
    </row>
    <row r="200" spans="1:14">
      <c r="A200" s="8" t="s">
        <v>88</v>
      </c>
      <c r="B200" s="30">
        <v>40366</v>
      </c>
      <c r="C200" s="26">
        <v>45.770200000000003</v>
      </c>
      <c r="D200" s="26">
        <v>0.31890000000000002</v>
      </c>
      <c r="E200" s="26">
        <v>11.1426</v>
      </c>
      <c r="F200" s="26">
        <v>9.8574999999999999</v>
      </c>
      <c r="G200" s="26">
        <v>0.1673</v>
      </c>
      <c r="H200" s="26">
        <v>22.498200000000001</v>
      </c>
      <c r="I200" s="26">
        <v>8.1428999999999991</v>
      </c>
      <c r="J200" s="26">
        <v>0.75829999999999997</v>
      </c>
      <c r="K200" s="26">
        <v>0</v>
      </c>
      <c r="L200" s="26">
        <v>7.4899999999999994E-2</v>
      </c>
      <c r="M200" s="26">
        <v>1.77E-2</v>
      </c>
      <c r="N200" s="26">
        <f t="shared" si="7"/>
        <v>98.748500000000007</v>
      </c>
    </row>
    <row r="201" spans="1:14">
      <c r="A201" s="8" t="s">
        <v>89</v>
      </c>
      <c r="B201" s="30">
        <v>40366</v>
      </c>
      <c r="C201" s="26">
        <v>45.876199999999997</v>
      </c>
      <c r="D201" s="26">
        <v>0.31259999999999999</v>
      </c>
      <c r="E201" s="26">
        <v>11.2072</v>
      </c>
      <c r="F201" s="26">
        <v>10.365500000000001</v>
      </c>
      <c r="G201" s="26">
        <v>0.2087</v>
      </c>
      <c r="H201" s="26">
        <v>22.079000000000001</v>
      </c>
      <c r="I201" s="26">
        <v>8.8839000000000006</v>
      </c>
      <c r="J201" s="26">
        <v>0.59960000000000002</v>
      </c>
      <c r="K201" s="26">
        <v>3.8600000000000002E-2</v>
      </c>
      <c r="L201" s="26">
        <v>6.6699999999999995E-2</v>
      </c>
      <c r="M201" s="26">
        <v>1.3899999999999999E-2</v>
      </c>
      <c r="N201" s="26">
        <f t="shared" si="7"/>
        <v>99.651899999999983</v>
      </c>
    </row>
    <row r="202" spans="1:14">
      <c r="A202" s="28" t="s">
        <v>90</v>
      </c>
      <c r="B202" s="30">
        <v>40366</v>
      </c>
      <c r="C202" s="26">
        <v>45.788499999999999</v>
      </c>
      <c r="D202" s="26">
        <v>0.26290000000000002</v>
      </c>
      <c r="E202" s="26">
        <v>11.1023</v>
      </c>
      <c r="F202" s="26">
        <v>10.2547</v>
      </c>
      <c r="G202" s="26">
        <v>0.104</v>
      </c>
      <c r="H202" s="26">
        <v>22.252400000000002</v>
      </c>
      <c r="I202" s="26">
        <v>7.9332000000000003</v>
      </c>
      <c r="J202" s="26">
        <v>0.83209999999999995</v>
      </c>
      <c r="K202" s="26">
        <v>3.3000000000000002E-2</v>
      </c>
      <c r="L202" s="26">
        <v>7.0199999999999999E-2</v>
      </c>
      <c r="M202" s="26">
        <v>2.1299999999999999E-2</v>
      </c>
      <c r="N202" s="26">
        <f t="shared" si="7"/>
        <v>98.654600000000002</v>
      </c>
    </row>
    <row r="203" spans="1:14">
      <c r="A203" s="28" t="s">
        <v>91</v>
      </c>
      <c r="B203" s="30">
        <v>40366</v>
      </c>
      <c r="C203" s="26">
        <v>45.929299999999998</v>
      </c>
      <c r="D203" s="26">
        <v>0.27960000000000002</v>
      </c>
      <c r="E203" s="26">
        <v>11.0207</v>
      </c>
      <c r="F203" s="26">
        <v>10.551399999999999</v>
      </c>
      <c r="G203" s="26">
        <v>0.13669999999999999</v>
      </c>
      <c r="H203" s="26">
        <v>22.2437</v>
      </c>
      <c r="I203" s="26">
        <v>8.9551999999999996</v>
      </c>
      <c r="J203" s="26">
        <v>0.82909999999999995</v>
      </c>
      <c r="K203" s="26">
        <v>4.4400000000000002E-2</v>
      </c>
      <c r="L203" s="26">
        <v>0</v>
      </c>
      <c r="M203" s="26">
        <v>0</v>
      </c>
      <c r="N203" s="26">
        <f t="shared" si="7"/>
        <v>99.990099999999998</v>
      </c>
    </row>
    <row r="204" spans="1:14">
      <c r="A204" s="28" t="s">
        <v>92</v>
      </c>
      <c r="B204" s="30">
        <v>40366</v>
      </c>
      <c r="C204" s="26">
        <v>45.881700000000002</v>
      </c>
      <c r="D204" s="26">
        <v>0.2722</v>
      </c>
      <c r="E204" s="26">
        <v>10.9537</v>
      </c>
      <c r="F204" s="26">
        <v>10.611599999999999</v>
      </c>
      <c r="G204" s="26">
        <v>0.28139999999999998</v>
      </c>
      <c r="H204" s="26">
        <v>22.386900000000001</v>
      </c>
      <c r="I204" s="26">
        <v>8.9382000000000001</v>
      </c>
      <c r="J204" s="26">
        <v>0.91590000000000005</v>
      </c>
      <c r="K204" s="26">
        <v>4.24E-2</v>
      </c>
      <c r="L204" s="26">
        <v>4.1799999999999997E-2</v>
      </c>
      <c r="M204" s="26">
        <v>0</v>
      </c>
      <c r="N204" s="26">
        <f t="shared" ref="N204:N235" si="8">SUM(C204:M204)</f>
        <v>100.32579999999999</v>
      </c>
    </row>
    <row r="205" spans="1:14">
      <c r="A205" s="28" t="s">
        <v>93</v>
      </c>
      <c r="B205" s="30">
        <v>40366</v>
      </c>
      <c r="C205" s="26">
        <v>45.720799999999997</v>
      </c>
      <c r="D205" s="26">
        <v>0.33090000000000003</v>
      </c>
      <c r="E205" s="26">
        <v>11.1297</v>
      </c>
      <c r="F205" s="26">
        <v>10.2363</v>
      </c>
      <c r="G205" s="26">
        <v>0.1497</v>
      </c>
      <c r="H205" s="26">
        <v>22.058499999999999</v>
      </c>
      <c r="I205" s="26">
        <v>9.0144000000000002</v>
      </c>
      <c r="J205" s="26">
        <v>0.76439999999999997</v>
      </c>
      <c r="K205" s="26">
        <v>3.04E-2</v>
      </c>
      <c r="L205" s="26">
        <v>7.2300000000000003E-2</v>
      </c>
      <c r="M205" s="26">
        <v>1.6899999999999998E-2</v>
      </c>
      <c r="N205" s="26">
        <f t="shared" si="8"/>
        <v>99.524299999999982</v>
      </c>
    </row>
    <row r="206" spans="1:14">
      <c r="A206" s="28" t="s">
        <v>94</v>
      </c>
      <c r="B206" s="31">
        <v>42166</v>
      </c>
      <c r="C206" s="37">
        <v>45.69</v>
      </c>
      <c r="D206" s="37">
        <v>0.33</v>
      </c>
      <c r="E206" s="37">
        <v>11</v>
      </c>
      <c r="F206" s="37">
        <v>10.18</v>
      </c>
      <c r="G206" s="37">
        <v>0.15</v>
      </c>
      <c r="H206" s="37">
        <v>22.09</v>
      </c>
      <c r="I206" s="37">
        <v>8.58</v>
      </c>
      <c r="J206" s="37">
        <v>0.69</v>
      </c>
      <c r="K206" s="37">
        <v>0.01</v>
      </c>
      <c r="L206" s="37">
        <v>0.05</v>
      </c>
      <c r="M206" s="37">
        <v>0.02</v>
      </c>
      <c r="N206" s="26">
        <f t="shared" si="8"/>
        <v>98.789999999999992</v>
      </c>
    </row>
    <row r="207" spans="1:14">
      <c r="A207" s="28" t="s">
        <v>95</v>
      </c>
      <c r="B207" s="31">
        <v>42166</v>
      </c>
      <c r="C207" s="37">
        <v>45.19</v>
      </c>
      <c r="D207" s="37">
        <v>0.28000000000000003</v>
      </c>
      <c r="E207" s="37">
        <v>10.97</v>
      </c>
      <c r="F207" s="37">
        <v>10.45</v>
      </c>
      <c r="G207" s="37">
        <v>0.12</v>
      </c>
      <c r="H207" s="37">
        <v>21.96</v>
      </c>
      <c r="I207" s="37">
        <v>8.5</v>
      </c>
      <c r="J207" s="37">
        <v>0.84</v>
      </c>
      <c r="K207" s="37">
        <v>0.04</v>
      </c>
      <c r="L207" s="37">
        <v>0</v>
      </c>
      <c r="M207" s="37">
        <v>0</v>
      </c>
      <c r="N207" s="26">
        <f t="shared" si="8"/>
        <v>98.350000000000009</v>
      </c>
    </row>
    <row r="208" spans="1:14">
      <c r="A208" s="28" t="s">
        <v>96</v>
      </c>
      <c r="B208" s="31">
        <v>42166</v>
      </c>
      <c r="C208" s="37">
        <v>45.42</v>
      </c>
      <c r="D208" s="37">
        <v>0.35</v>
      </c>
      <c r="E208" s="37">
        <v>11</v>
      </c>
      <c r="F208" s="37">
        <v>10.23</v>
      </c>
      <c r="G208" s="37">
        <v>7.0000000000000007E-2</v>
      </c>
      <c r="H208" s="37">
        <v>22.12</v>
      </c>
      <c r="I208" s="37">
        <v>8.5</v>
      </c>
      <c r="J208" s="37">
        <v>0.94</v>
      </c>
      <c r="K208" s="37">
        <v>0.04</v>
      </c>
      <c r="L208" s="37">
        <v>0.01</v>
      </c>
      <c r="M208" s="37">
        <v>0</v>
      </c>
      <c r="N208" s="26">
        <f t="shared" si="8"/>
        <v>98.68</v>
      </c>
    </row>
    <row r="209" spans="1:14">
      <c r="A209" s="28" t="s">
        <v>97</v>
      </c>
      <c r="B209" s="31">
        <v>42166</v>
      </c>
      <c r="C209" s="37">
        <v>45.4</v>
      </c>
      <c r="D209" s="37">
        <v>0.35</v>
      </c>
      <c r="E209" s="37">
        <v>10.81</v>
      </c>
      <c r="F209" s="37">
        <v>10.63</v>
      </c>
      <c r="G209" s="37">
        <v>0.14000000000000001</v>
      </c>
      <c r="H209" s="37">
        <v>22.27</v>
      </c>
      <c r="I209" s="37">
        <v>8.49</v>
      </c>
      <c r="J209" s="37">
        <v>0.7</v>
      </c>
      <c r="K209" s="37">
        <v>0.04</v>
      </c>
      <c r="L209" s="37">
        <v>0.01</v>
      </c>
      <c r="M209" s="37">
        <v>0</v>
      </c>
      <c r="N209" s="26">
        <f t="shared" si="8"/>
        <v>98.84</v>
      </c>
    </row>
    <row r="210" spans="1:14">
      <c r="A210" s="28" t="s">
        <v>98</v>
      </c>
      <c r="B210" s="31">
        <v>42166</v>
      </c>
      <c r="C210" s="37">
        <v>45.2</v>
      </c>
      <c r="D210" s="37">
        <v>0.27</v>
      </c>
      <c r="E210" s="37">
        <v>10.93</v>
      </c>
      <c r="F210" s="37">
        <v>10.32</v>
      </c>
      <c r="G210" s="37">
        <v>0.15</v>
      </c>
      <c r="H210" s="37">
        <v>21.97</v>
      </c>
      <c r="I210" s="37">
        <v>8.57</v>
      </c>
      <c r="J210" s="37">
        <v>0.9</v>
      </c>
      <c r="K210" s="37">
        <v>0.03</v>
      </c>
      <c r="L210" s="37">
        <v>0.02</v>
      </c>
      <c r="M210" s="37">
        <v>0</v>
      </c>
      <c r="N210" s="26">
        <f t="shared" si="8"/>
        <v>98.36</v>
      </c>
    </row>
    <row r="211" spans="1:14">
      <c r="A211" s="28" t="s">
        <v>99</v>
      </c>
      <c r="B211" s="31">
        <v>42166</v>
      </c>
      <c r="C211" s="37">
        <v>45.62</v>
      </c>
      <c r="D211" s="37">
        <v>0.31</v>
      </c>
      <c r="E211" s="37">
        <v>10.97</v>
      </c>
      <c r="F211" s="37">
        <v>10.29</v>
      </c>
      <c r="G211" s="37">
        <v>0.19</v>
      </c>
      <c r="H211" s="37">
        <v>22.49</v>
      </c>
      <c r="I211" s="37">
        <v>8.36</v>
      </c>
      <c r="J211" s="37">
        <v>0.87</v>
      </c>
      <c r="K211" s="37">
        <v>7.0000000000000007E-2</v>
      </c>
      <c r="L211" s="37">
        <v>0.13</v>
      </c>
      <c r="M211" s="37">
        <v>0</v>
      </c>
      <c r="N211" s="26">
        <f t="shared" si="8"/>
        <v>99.299999999999983</v>
      </c>
    </row>
    <row r="212" spans="1:14">
      <c r="A212" s="28" t="s">
        <v>100</v>
      </c>
      <c r="B212" s="31">
        <v>42166</v>
      </c>
      <c r="C212" s="37">
        <v>45.19</v>
      </c>
      <c r="D212" s="37">
        <v>0.31</v>
      </c>
      <c r="E212" s="37">
        <v>10.88</v>
      </c>
      <c r="F212" s="37">
        <v>10.27</v>
      </c>
      <c r="G212" s="37">
        <v>0.19</v>
      </c>
      <c r="H212" s="37">
        <v>22.16</v>
      </c>
      <c r="I212" s="37">
        <v>8.42</v>
      </c>
      <c r="J212" s="37">
        <v>0.77</v>
      </c>
      <c r="K212" s="37">
        <v>0.04</v>
      </c>
      <c r="L212" s="37">
        <v>0.04</v>
      </c>
      <c r="M212" s="37">
        <v>0</v>
      </c>
      <c r="N212" s="26">
        <f t="shared" si="8"/>
        <v>98.27000000000001</v>
      </c>
    </row>
    <row r="213" spans="1:14">
      <c r="A213" s="28" t="s">
        <v>101</v>
      </c>
      <c r="B213" s="31">
        <v>42166</v>
      </c>
      <c r="C213" s="37">
        <v>45.52</v>
      </c>
      <c r="D213" s="37">
        <v>0.33</v>
      </c>
      <c r="E213" s="37">
        <v>10.99</v>
      </c>
      <c r="F213" s="37">
        <v>10.26</v>
      </c>
      <c r="G213" s="37">
        <v>0.15</v>
      </c>
      <c r="H213" s="37">
        <v>22.05</v>
      </c>
      <c r="I213" s="37">
        <v>8.43</v>
      </c>
      <c r="J213" s="37">
        <v>0.78</v>
      </c>
      <c r="K213" s="37">
        <v>0.03</v>
      </c>
      <c r="L213" s="37">
        <v>0.05</v>
      </c>
      <c r="M213" s="37">
        <v>0</v>
      </c>
      <c r="N213" s="26">
        <f t="shared" si="8"/>
        <v>98.590000000000018</v>
      </c>
    </row>
    <row r="214" spans="1:14">
      <c r="A214" s="28" t="s">
        <v>102</v>
      </c>
      <c r="B214" s="31">
        <v>42166</v>
      </c>
      <c r="C214" s="37">
        <v>45.22</v>
      </c>
      <c r="D214" s="37">
        <v>0.34</v>
      </c>
      <c r="E214" s="37">
        <v>10.96</v>
      </c>
      <c r="F214" s="37">
        <v>9.99</v>
      </c>
      <c r="G214" s="37">
        <v>0.14000000000000001</v>
      </c>
      <c r="H214" s="37">
        <v>21.97</v>
      </c>
      <c r="I214" s="37">
        <v>8.36</v>
      </c>
      <c r="J214" s="37">
        <v>0.92</v>
      </c>
      <c r="K214" s="37">
        <v>0.02</v>
      </c>
      <c r="L214" s="37">
        <v>0.11</v>
      </c>
      <c r="M214" s="37">
        <v>0.02</v>
      </c>
      <c r="N214" s="26">
        <f t="shared" si="8"/>
        <v>98.05</v>
      </c>
    </row>
    <row r="215" spans="1:14">
      <c r="A215" s="28" t="s">
        <v>103</v>
      </c>
      <c r="B215" s="31">
        <v>42166</v>
      </c>
      <c r="C215" s="37">
        <v>45.68</v>
      </c>
      <c r="D215" s="37">
        <v>0.3</v>
      </c>
      <c r="E215" s="37">
        <v>10.95</v>
      </c>
      <c r="F215" s="37">
        <v>10.23</v>
      </c>
      <c r="G215" s="37">
        <v>0.19</v>
      </c>
      <c r="H215" s="37">
        <v>21.88</v>
      </c>
      <c r="I215" s="37">
        <v>8.61</v>
      </c>
      <c r="J215" s="37">
        <v>0.96</v>
      </c>
      <c r="K215" s="37">
        <v>0.02</v>
      </c>
      <c r="L215" s="37">
        <v>0.1</v>
      </c>
      <c r="M215" s="37">
        <v>0</v>
      </c>
      <c r="N215" s="26">
        <f t="shared" si="8"/>
        <v>98.919999999999973</v>
      </c>
    </row>
    <row r="216" spans="1:14">
      <c r="A216" s="28" t="s">
        <v>104</v>
      </c>
      <c r="B216" s="31">
        <v>42166</v>
      </c>
      <c r="C216" s="37">
        <v>45.76</v>
      </c>
      <c r="D216" s="37">
        <v>0.28999999999999998</v>
      </c>
      <c r="E216" s="37">
        <v>10.88</v>
      </c>
      <c r="F216" s="37">
        <v>10.35</v>
      </c>
      <c r="G216" s="37">
        <v>0.2</v>
      </c>
      <c r="H216" s="37">
        <v>21.96</v>
      </c>
      <c r="I216" s="37">
        <v>8.48</v>
      </c>
      <c r="J216" s="37">
        <v>0.89</v>
      </c>
      <c r="K216" s="37">
        <v>0.01</v>
      </c>
      <c r="L216" s="37">
        <v>0.05</v>
      </c>
      <c r="M216" s="37">
        <v>0</v>
      </c>
      <c r="N216" s="26">
        <f t="shared" si="8"/>
        <v>98.87</v>
      </c>
    </row>
    <row r="217" spans="1:14">
      <c r="A217" s="28" t="s">
        <v>105</v>
      </c>
      <c r="B217" s="31">
        <v>42166</v>
      </c>
      <c r="C217" s="37">
        <v>45.67</v>
      </c>
      <c r="D217" s="37">
        <v>0.28999999999999998</v>
      </c>
      <c r="E217" s="37">
        <v>10.82</v>
      </c>
      <c r="F217" s="37">
        <v>10.33</v>
      </c>
      <c r="G217" s="37">
        <v>0.15</v>
      </c>
      <c r="H217" s="37">
        <v>22.26</v>
      </c>
      <c r="I217" s="37">
        <v>8.58</v>
      </c>
      <c r="J217" s="37">
        <v>0.83</v>
      </c>
      <c r="K217" s="37">
        <v>0.04</v>
      </c>
      <c r="L217" s="37">
        <v>0.05</v>
      </c>
      <c r="M217" s="37">
        <v>0.01</v>
      </c>
      <c r="N217" s="26">
        <f t="shared" si="8"/>
        <v>99.030000000000015</v>
      </c>
    </row>
    <row r="218" spans="1:14">
      <c r="A218" s="28" t="s">
        <v>106</v>
      </c>
      <c r="B218" s="31">
        <v>42166</v>
      </c>
      <c r="C218" s="37">
        <v>45.39</v>
      </c>
      <c r="D218" s="37">
        <v>0.33</v>
      </c>
      <c r="E218" s="37">
        <v>10.89</v>
      </c>
      <c r="F218" s="37">
        <v>10.35</v>
      </c>
      <c r="G218" s="37">
        <v>0.21</v>
      </c>
      <c r="H218" s="37">
        <v>22.25</v>
      </c>
      <c r="I218" s="37">
        <v>8.5500000000000007</v>
      </c>
      <c r="J218" s="37">
        <v>0.74</v>
      </c>
      <c r="K218" s="37">
        <v>0.05</v>
      </c>
      <c r="L218" s="37">
        <v>0.02</v>
      </c>
      <c r="M218" s="37">
        <v>0</v>
      </c>
      <c r="N218" s="26">
        <f t="shared" si="8"/>
        <v>98.779999999999973</v>
      </c>
    </row>
    <row r="219" spans="1:14">
      <c r="A219" s="28" t="s">
        <v>107</v>
      </c>
      <c r="B219" s="31">
        <v>42166</v>
      </c>
      <c r="C219" s="37">
        <v>45.77</v>
      </c>
      <c r="D219" s="37">
        <v>0.28000000000000003</v>
      </c>
      <c r="E219" s="37">
        <v>10.91</v>
      </c>
      <c r="F219" s="37">
        <v>10.24</v>
      </c>
      <c r="G219" s="37">
        <v>0.12</v>
      </c>
      <c r="H219" s="37">
        <v>22.07</v>
      </c>
      <c r="I219" s="37">
        <v>8.43</v>
      </c>
      <c r="J219" s="37">
        <v>0.89</v>
      </c>
      <c r="K219" s="37">
        <v>0.02</v>
      </c>
      <c r="L219" s="37">
        <v>0.04</v>
      </c>
      <c r="M219" s="37">
        <v>0</v>
      </c>
      <c r="N219" s="26">
        <f t="shared" si="8"/>
        <v>98.770000000000024</v>
      </c>
    </row>
    <row r="220" spans="1:14">
      <c r="A220" s="28" t="s">
        <v>108</v>
      </c>
      <c r="B220" s="31">
        <v>42166</v>
      </c>
      <c r="C220" s="37">
        <v>45.87</v>
      </c>
      <c r="D220" s="37">
        <v>0.3</v>
      </c>
      <c r="E220" s="37">
        <v>10.87</v>
      </c>
      <c r="F220" s="37">
        <v>10.23</v>
      </c>
      <c r="G220" s="37">
        <v>0.22</v>
      </c>
      <c r="H220" s="37">
        <v>22.27</v>
      </c>
      <c r="I220" s="37">
        <v>8.56</v>
      </c>
      <c r="J220" s="37">
        <v>0.81</v>
      </c>
      <c r="K220" s="37">
        <v>0.03</v>
      </c>
      <c r="L220" s="37">
        <v>0.04</v>
      </c>
      <c r="M220" s="37">
        <v>0</v>
      </c>
      <c r="N220" s="26">
        <f t="shared" si="8"/>
        <v>99.2</v>
      </c>
    </row>
    <row r="221" spans="1:14">
      <c r="A221" s="8" t="s">
        <v>88</v>
      </c>
      <c r="B221" s="33" t="s">
        <v>64</v>
      </c>
      <c r="C221" s="26">
        <v>45.309100000000001</v>
      </c>
      <c r="D221" s="26">
        <v>0.2591</v>
      </c>
      <c r="E221" s="26">
        <v>11.0832</v>
      </c>
      <c r="F221" s="26">
        <v>10.055999999999999</v>
      </c>
      <c r="G221" s="26">
        <v>0.14499999999999999</v>
      </c>
      <c r="H221" s="26">
        <v>22.157299999999999</v>
      </c>
      <c r="I221" s="26">
        <v>8.6285000000000007</v>
      </c>
      <c r="J221" s="26">
        <v>0.78839999999999999</v>
      </c>
      <c r="K221" s="26">
        <v>2.6100000000000002E-2</v>
      </c>
      <c r="L221" s="26">
        <v>1.06E-2</v>
      </c>
      <c r="M221" s="26">
        <v>0</v>
      </c>
      <c r="N221" s="26">
        <f t="shared" si="8"/>
        <v>98.463299999999975</v>
      </c>
    </row>
    <row r="222" spans="1:14">
      <c r="A222" s="8" t="s">
        <v>89</v>
      </c>
      <c r="B222" s="33" t="s">
        <v>64</v>
      </c>
      <c r="C222" s="26">
        <v>45.591799999999999</v>
      </c>
      <c r="D222" s="26">
        <v>0.29659999999999997</v>
      </c>
      <c r="E222" s="26">
        <v>11.052899999999999</v>
      </c>
      <c r="F222" s="26">
        <v>10.0672</v>
      </c>
      <c r="G222" s="26">
        <v>0.1066</v>
      </c>
      <c r="H222" s="26">
        <v>21.7559</v>
      </c>
      <c r="I222" s="26">
        <v>8.3832000000000004</v>
      </c>
      <c r="J222" s="26">
        <v>0.91739999999999999</v>
      </c>
      <c r="K222" s="26">
        <v>3.6299999999999999E-2</v>
      </c>
      <c r="L222" s="26">
        <v>8.8999999999999999E-3</v>
      </c>
      <c r="M222" s="26">
        <v>1.38E-2</v>
      </c>
      <c r="N222" s="26">
        <f t="shared" si="8"/>
        <v>98.230599999999995</v>
      </c>
    </row>
    <row r="223" spans="1:14">
      <c r="A223" s="8" t="s">
        <v>90</v>
      </c>
      <c r="B223" s="33" t="s">
        <v>64</v>
      </c>
      <c r="C223" s="26">
        <v>45.428699999999999</v>
      </c>
      <c r="D223" s="26">
        <v>0.32429999999999998</v>
      </c>
      <c r="E223" s="26">
        <v>11.293900000000001</v>
      </c>
      <c r="F223" s="26">
        <v>10.517899999999999</v>
      </c>
      <c r="G223" s="26">
        <v>0.1731</v>
      </c>
      <c r="H223" s="26">
        <v>21.7499</v>
      </c>
      <c r="I223" s="26">
        <v>8.5033999999999992</v>
      </c>
      <c r="J223" s="26">
        <v>0.85250000000000004</v>
      </c>
      <c r="K223" s="26">
        <v>3.5900000000000001E-2</v>
      </c>
      <c r="L223" s="26">
        <v>4.58E-2</v>
      </c>
      <c r="M223" s="26">
        <v>1.8200000000000001E-2</v>
      </c>
      <c r="N223" s="26">
        <f t="shared" si="8"/>
        <v>98.943600000000004</v>
      </c>
    </row>
    <row r="224" spans="1:14">
      <c r="A224" s="8" t="s">
        <v>91</v>
      </c>
      <c r="B224" s="33" t="s">
        <v>64</v>
      </c>
      <c r="C224" s="26">
        <v>45.862000000000002</v>
      </c>
      <c r="D224" s="26">
        <v>0.29310000000000003</v>
      </c>
      <c r="E224" s="26">
        <v>10.956</v>
      </c>
      <c r="F224" s="26">
        <v>9.9589999999999996</v>
      </c>
      <c r="G224" s="26">
        <v>0.105</v>
      </c>
      <c r="H224" s="26">
        <v>22.032800000000002</v>
      </c>
      <c r="I224" s="26">
        <v>8.4117999999999995</v>
      </c>
      <c r="J224" s="26">
        <v>0.76849999999999996</v>
      </c>
      <c r="K224" s="26">
        <v>3.0700000000000002E-2</v>
      </c>
      <c r="L224" s="26">
        <v>7.8700000000000006E-2</v>
      </c>
      <c r="M224" s="26">
        <v>1.0200000000000001E-2</v>
      </c>
      <c r="N224" s="26">
        <f t="shared" si="8"/>
        <v>98.507800000000017</v>
      </c>
    </row>
    <row r="225" spans="1:14">
      <c r="A225" s="8" t="s">
        <v>92</v>
      </c>
      <c r="B225" s="33" t="s">
        <v>64</v>
      </c>
      <c r="C225" s="26">
        <v>45.340299999999999</v>
      </c>
      <c r="D225" s="26">
        <v>0.31709999999999999</v>
      </c>
      <c r="E225" s="26">
        <v>10.952299999999999</v>
      </c>
      <c r="F225" s="26">
        <v>10.242900000000001</v>
      </c>
      <c r="G225" s="26">
        <v>0.19309999999999999</v>
      </c>
      <c r="H225" s="26">
        <v>22.0458</v>
      </c>
      <c r="I225" s="26">
        <v>8.2566000000000006</v>
      </c>
      <c r="J225" s="26">
        <v>0.64549999999999996</v>
      </c>
      <c r="K225" s="26">
        <v>4.7399999999999998E-2</v>
      </c>
      <c r="L225" s="26">
        <v>9.0300000000000005E-2</v>
      </c>
      <c r="M225" s="26">
        <v>9.4999999999999998E-3</v>
      </c>
      <c r="N225" s="26">
        <f t="shared" si="8"/>
        <v>98.140800000000013</v>
      </c>
    </row>
    <row r="226" spans="1:14">
      <c r="A226" s="8" t="s">
        <v>93</v>
      </c>
      <c r="B226" s="33" t="s">
        <v>64</v>
      </c>
      <c r="C226" s="26">
        <v>45.609299999999998</v>
      </c>
      <c r="D226" s="26">
        <v>0.27929999999999999</v>
      </c>
      <c r="E226" s="26">
        <v>10.856400000000001</v>
      </c>
      <c r="F226" s="26">
        <v>10.3969</v>
      </c>
      <c r="G226" s="26">
        <v>0.23480000000000001</v>
      </c>
      <c r="H226" s="26">
        <v>21.972899999999999</v>
      </c>
      <c r="I226" s="26">
        <v>8.2856000000000005</v>
      </c>
      <c r="J226" s="26">
        <v>0.78090000000000004</v>
      </c>
      <c r="K226" s="26">
        <v>1.4800000000000001E-2</v>
      </c>
      <c r="L226" s="26">
        <v>5.1499999999999997E-2</v>
      </c>
      <c r="M226" s="26">
        <v>2.8999999999999998E-3</v>
      </c>
      <c r="N226" s="26">
        <f t="shared" si="8"/>
        <v>98.485299999999995</v>
      </c>
    </row>
    <row r="227" spans="1:14">
      <c r="A227" s="8" t="s">
        <v>94</v>
      </c>
      <c r="B227" s="33" t="s">
        <v>64</v>
      </c>
      <c r="C227" s="26">
        <v>45.4833</v>
      </c>
      <c r="D227" s="26">
        <v>0.30399999999999999</v>
      </c>
      <c r="E227" s="26">
        <v>10.9991</v>
      </c>
      <c r="F227" s="26">
        <v>10.2409</v>
      </c>
      <c r="G227" s="26">
        <v>8.8599999999999998E-2</v>
      </c>
      <c r="H227" s="26">
        <v>21.998200000000001</v>
      </c>
      <c r="I227" s="26">
        <v>8.3706999999999994</v>
      </c>
      <c r="J227" s="26">
        <v>0.74119999999999997</v>
      </c>
      <c r="K227" s="26">
        <v>2.9600000000000001E-2</v>
      </c>
      <c r="L227" s="26">
        <v>1.8499999999999999E-2</v>
      </c>
      <c r="M227" s="26">
        <v>3.7000000000000002E-3</v>
      </c>
      <c r="N227" s="26">
        <f t="shared" si="8"/>
        <v>98.277799999999999</v>
      </c>
    </row>
    <row r="228" spans="1:14">
      <c r="A228" s="28" t="s">
        <v>99</v>
      </c>
      <c r="B228" s="34">
        <v>43213</v>
      </c>
      <c r="C228" s="7">
        <v>45.619700000000002</v>
      </c>
      <c r="D228" s="7">
        <v>0.26019999999999999</v>
      </c>
      <c r="E228" s="7">
        <v>10.9961</v>
      </c>
      <c r="F228" s="7">
        <v>10.2973</v>
      </c>
      <c r="G228" s="7">
        <v>0.23</v>
      </c>
      <c r="H228" s="7">
        <v>21.974799999999998</v>
      </c>
      <c r="I228" s="7">
        <v>8.2819000000000003</v>
      </c>
      <c r="J228" s="7">
        <v>0.76949999999999996</v>
      </c>
      <c r="K228" s="7">
        <v>4.3499999999999997E-2</v>
      </c>
      <c r="L228" s="7">
        <v>4.9700000000000001E-2</v>
      </c>
      <c r="M228" s="7">
        <v>0</v>
      </c>
      <c r="N228" s="26">
        <f t="shared" si="8"/>
        <v>98.522699999999986</v>
      </c>
    </row>
    <row r="229" spans="1:14">
      <c r="A229" s="28" t="s">
        <v>89</v>
      </c>
      <c r="B229" s="34">
        <v>43213</v>
      </c>
      <c r="C229" s="7">
        <v>45.680999999999997</v>
      </c>
      <c r="D229" s="7">
        <v>0.25009999999999999</v>
      </c>
      <c r="E229" s="7">
        <v>11.0814</v>
      </c>
      <c r="F229" s="7">
        <v>10.3856</v>
      </c>
      <c r="G229" s="7">
        <v>0.1384</v>
      </c>
      <c r="H229" s="7">
        <v>22.162700000000001</v>
      </c>
      <c r="I229" s="7">
        <v>8.3617000000000008</v>
      </c>
      <c r="J229" s="7">
        <v>0.78080000000000005</v>
      </c>
      <c r="K229" s="7">
        <v>0</v>
      </c>
      <c r="L229" s="7">
        <v>2.2599999999999999E-2</v>
      </c>
      <c r="M229" s="7">
        <v>0</v>
      </c>
      <c r="N229" s="26">
        <f t="shared" si="8"/>
        <v>98.8643</v>
      </c>
    </row>
    <row r="230" spans="1:14">
      <c r="A230" s="28" t="s">
        <v>90</v>
      </c>
      <c r="B230" s="34">
        <v>43213</v>
      </c>
      <c r="C230" s="7">
        <v>45.6845</v>
      </c>
      <c r="D230" s="7">
        <v>0.3639</v>
      </c>
      <c r="E230" s="7">
        <v>11.023899999999999</v>
      </c>
      <c r="F230" s="7">
        <v>9.8863000000000003</v>
      </c>
      <c r="G230" s="7">
        <v>0.12189999999999999</v>
      </c>
      <c r="H230" s="7">
        <v>21.8689</v>
      </c>
      <c r="I230" s="7">
        <v>8.3820999999999994</v>
      </c>
      <c r="J230" s="7">
        <v>0.78129999999999999</v>
      </c>
      <c r="K230" s="7">
        <v>4.2999999999999997E-2</v>
      </c>
      <c r="L230" s="7">
        <v>5.2999999999999999E-2</v>
      </c>
      <c r="M230" s="7">
        <v>0</v>
      </c>
      <c r="N230" s="26">
        <f t="shared" si="8"/>
        <v>98.208799999999997</v>
      </c>
    </row>
    <row r="231" spans="1:14">
      <c r="A231" s="28" t="s">
        <v>91</v>
      </c>
      <c r="B231" s="34">
        <v>43213</v>
      </c>
      <c r="C231" s="7">
        <v>44.889699999999998</v>
      </c>
      <c r="D231" s="7">
        <v>0.28999999999999998</v>
      </c>
      <c r="E231" s="7">
        <v>10.9351</v>
      </c>
      <c r="F231" s="7">
        <v>10.0885</v>
      </c>
      <c r="G231" s="7">
        <v>0.15179999999999999</v>
      </c>
      <c r="H231" s="7">
        <v>22.098800000000001</v>
      </c>
      <c r="I231" s="7">
        <v>8.5624000000000002</v>
      </c>
      <c r="J231" s="7">
        <v>0.80840000000000001</v>
      </c>
      <c r="K231" s="7">
        <v>3.78E-2</v>
      </c>
      <c r="L231" s="7">
        <v>0</v>
      </c>
      <c r="M231" s="7">
        <v>1.6500000000000001E-2</v>
      </c>
      <c r="N231" s="26">
        <f t="shared" si="8"/>
        <v>97.878999999999991</v>
      </c>
    </row>
    <row r="232" spans="1:14">
      <c r="A232" s="28" t="s">
        <v>92</v>
      </c>
      <c r="B232" s="34">
        <v>43213</v>
      </c>
      <c r="C232" s="7">
        <v>45.47</v>
      </c>
      <c r="D232" s="7">
        <v>0.30420000000000003</v>
      </c>
      <c r="E232" s="7">
        <v>10.9862</v>
      </c>
      <c r="F232" s="7">
        <v>10.2889</v>
      </c>
      <c r="G232" s="7">
        <v>7.4099999999999999E-2</v>
      </c>
      <c r="H232" s="7">
        <v>22.276199999999999</v>
      </c>
      <c r="I232" s="7">
        <v>8.4131</v>
      </c>
      <c r="J232" s="7">
        <v>0.82299999999999995</v>
      </c>
      <c r="K232" s="7">
        <v>2.1100000000000001E-2</v>
      </c>
      <c r="L232" s="7">
        <v>0.10059999999999999</v>
      </c>
      <c r="M232" s="7">
        <v>0</v>
      </c>
      <c r="N232" s="26">
        <f t="shared" si="8"/>
        <v>98.757400000000004</v>
      </c>
    </row>
    <row r="233" spans="1:14">
      <c r="A233" s="28" t="s">
        <v>93</v>
      </c>
      <c r="B233" s="34">
        <v>43213</v>
      </c>
      <c r="C233" s="7">
        <v>45.220100000000002</v>
      </c>
      <c r="D233" s="7">
        <v>0.21190000000000001</v>
      </c>
      <c r="E233" s="7">
        <v>11.129300000000001</v>
      </c>
      <c r="F233" s="7">
        <v>10.1731</v>
      </c>
      <c r="G233" s="7">
        <v>0.14910000000000001</v>
      </c>
      <c r="H233" s="7">
        <v>22.095800000000001</v>
      </c>
      <c r="I233" s="7">
        <v>8.4379000000000008</v>
      </c>
      <c r="J233" s="7">
        <v>0.75260000000000005</v>
      </c>
      <c r="K233" s="7">
        <v>2.7400000000000001E-2</v>
      </c>
      <c r="L233" s="7">
        <v>2.8500000000000001E-2</v>
      </c>
      <c r="M233" s="7">
        <v>3.7000000000000002E-3</v>
      </c>
      <c r="N233" s="26">
        <f t="shared" si="8"/>
        <v>98.229399999999998</v>
      </c>
    </row>
    <row r="234" spans="1:14">
      <c r="A234" s="28" t="s">
        <v>88</v>
      </c>
      <c r="B234" s="34">
        <v>43214</v>
      </c>
      <c r="C234" s="7">
        <v>45.3979</v>
      </c>
      <c r="D234" s="7">
        <v>0.249</v>
      </c>
      <c r="E234" s="7">
        <v>11.1691</v>
      </c>
      <c r="F234" s="7">
        <v>10.0998</v>
      </c>
      <c r="G234" s="7">
        <v>7.6799999999999993E-2</v>
      </c>
      <c r="H234" s="7">
        <v>21.9009</v>
      </c>
      <c r="I234" s="7">
        <v>8.3752999999999993</v>
      </c>
      <c r="J234" s="7">
        <v>0.76380000000000003</v>
      </c>
      <c r="K234" s="7">
        <v>3.0800000000000001E-2</v>
      </c>
      <c r="L234" s="7">
        <v>1.6400000000000001E-2</v>
      </c>
      <c r="M234" s="7">
        <v>1.67E-2</v>
      </c>
      <c r="N234" s="26">
        <f t="shared" si="8"/>
        <v>98.09650000000002</v>
      </c>
    </row>
    <row r="235" spans="1:14">
      <c r="A235" s="28" t="s">
        <v>89</v>
      </c>
      <c r="B235" s="34">
        <v>43214</v>
      </c>
      <c r="C235" s="7">
        <v>45.397799999999997</v>
      </c>
      <c r="D235" s="7">
        <v>0.34849999999999998</v>
      </c>
      <c r="E235" s="7">
        <v>10.9627</v>
      </c>
      <c r="F235" s="7">
        <v>10.105700000000001</v>
      </c>
      <c r="G235" s="7">
        <v>0.1822</v>
      </c>
      <c r="H235" s="7">
        <v>22.017600000000002</v>
      </c>
      <c r="I235" s="7">
        <v>8.61</v>
      </c>
      <c r="J235" s="7">
        <v>0.67490000000000006</v>
      </c>
      <c r="K235" s="7">
        <v>1.26E-2</v>
      </c>
      <c r="L235" s="7">
        <v>3.95E-2</v>
      </c>
      <c r="M235" s="7">
        <v>1.3899999999999999E-2</v>
      </c>
      <c r="N235" s="26">
        <f t="shared" si="8"/>
        <v>98.365400000000008</v>
      </c>
    </row>
    <row r="236" spans="1:14">
      <c r="A236" s="28" t="s">
        <v>90</v>
      </c>
      <c r="B236" s="34">
        <v>43214</v>
      </c>
      <c r="C236" s="7">
        <v>45.201500000000003</v>
      </c>
      <c r="D236" s="7">
        <v>0.3306</v>
      </c>
      <c r="E236" s="7">
        <v>10.884499999999999</v>
      </c>
      <c r="F236" s="7">
        <v>10.307</v>
      </c>
      <c r="G236" s="7">
        <v>0.14080000000000001</v>
      </c>
      <c r="H236" s="7">
        <v>22.312000000000001</v>
      </c>
      <c r="I236" s="7">
        <v>8.4774999999999991</v>
      </c>
      <c r="J236" s="7">
        <v>0.83199999999999996</v>
      </c>
      <c r="K236" s="7">
        <v>5.04E-2</v>
      </c>
      <c r="L236" s="7">
        <v>5.21E-2</v>
      </c>
      <c r="M236" s="7">
        <v>0</v>
      </c>
      <c r="N236" s="26">
        <f t="shared" ref="N236:N267" si="9">SUM(C236:M236)</f>
        <v>98.588399999999979</v>
      </c>
    </row>
    <row r="237" spans="1:14">
      <c r="A237" s="28" t="s">
        <v>91</v>
      </c>
      <c r="B237" s="34">
        <v>43214</v>
      </c>
      <c r="C237" s="7">
        <v>45.329500000000003</v>
      </c>
      <c r="D237" s="7">
        <v>0.27010000000000001</v>
      </c>
      <c r="E237" s="7">
        <v>11.0144</v>
      </c>
      <c r="F237" s="7">
        <v>10.124499999999999</v>
      </c>
      <c r="G237" s="7">
        <v>0.21410000000000001</v>
      </c>
      <c r="H237" s="7">
        <v>22.237200000000001</v>
      </c>
      <c r="I237" s="7">
        <v>8.3972999999999995</v>
      </c>
      <c r="J237" s="7">
        <v>0.83220000000000005</v>
      </c>
      <c r="K237" s="7">
        <v>3.3500000000000002E-2</v>
      </c>
      <c r="L237" s="7">
        <v>1.8200000000000001E-2</v>
      </c>
      <c r="M237" s="7">
        <v>0</v>
      </c>
      <c r="N237" s="26">
        <f t="shared" si="9"/>
        <v>98.471000000000004</v>
      </c>
    </row>
    <row r="238" spans="1:14">
      <c r="A238" s="28" t="s">
        <v>92</v>
      </c>
      <c r="B238" s="34">
        <v>43214</v>
      </c>
      <c r="C238" s="7">
        <v>45.508600000000001</v>
      </c>
      <c r="D238" s="7">
        <v>0.307</v>
      </c>
      <c r="E238" s="7">
        <v>11.0319</v>
      </c>
      <c r="F238" s="7">
        <v>10.002700000000001</v>
      </c>
      <c r="G238" s="7">
        <v>0.1123</v>
      </c>
      <c r="H238" s="7">
        <v>22.062200000000001</v>
      </c>
      <c r="I238" s="7">
        <v>8.4494000000000007</v>
      </c>
      <c r="J238" s="7">
        <v>0.81399999999999995</v>
      </c>
      <c r="K238" s="7">
        <v>2.0199999999999999E-2</v>
      </c>
      <c r="L238" s="7">
        <v>5.1200000000000002E-2</v>
      </c>
      <c r="M238" s="7">
        <v>0</v>
      </c>
      <c r="N238" s="26">
        <f t="shared" si="9"/>
        <v>98.359499999999997</v>
      </c>
    </row>
    <row r="239" spans="1:14">
      <c r="A239" s="28" t="s">
        <v>93</v>
      </c>
      <c r="B239" s="34">
        <v>43214</v>
      </c>
      <c r="C239" s="7">
        <v>45.453899999999997</v>
      </c>
      <c r="D239" s="7">
        <v>0.28239999999999998</v>
      </c>
      <c r="E239" s="7">
        <v>10.778499999999999</v>
      </c>
      <c r="F239" s="7">
        <v>10.0822</v>
      </c>
      <c r="G239" s="7">
        <v>0.18340000000000001</v>
      </c>
      <c r="H239" s="7">
        <v>21.872800000000002</v>
      </c>
      <c r="I239" s="7">
        <v>8.5031999999999996</v>
      </c>
      <c r="J239" s="7">
        <v>0.78859999999999997</v>
      </c>
      <c r="K239" s="7">
        <v>2.9399999999999999E-2</v>
      </c>
      <c r="L239" s="7">
        <v>2.81E-2</v>
      </c>
      <c r="M239" s="7">
        <v>1.03E-2</v>
      </c>
      <c r="N239" s="26">
        <f t="shared" si="9"/>
        <v>98.012800000000013</v>
      </c>
    </row>
    <row r="240" spans="1:14">
      <c r="A240" s="28" t="s">
        <v>94</v>
      </c>
      <c r="B240" s="34">
        <v>43214</v>
      </c>
      <c r="C240" s="7">
        <v>45.031999999999996</v>
      </c>
      <c r="D240" s="7">
        <v>0.31530000000000002</v>
      </c>
      <c r="E240" s="7">
        <v>11.044</v>
      </c>
      <c r="F240" s="7">
        <v>10.2234</v>
      </c>
      <c r="G240" s="7">
        <v>0.14779999999999999</v>
      </c>
      <c r="H240" s="7">
        <v>21.730599999999999</v>
      </c>
      <c r="I240" s="7">
        <v>8.4494000000000007</v>
      </c>
      <c r="J240" s="7">
        <v>0.89590000000000003</v>
      </c>
      <c r="K240" s="7">
        <v>3.3300000000000003E-2</v>
      </c>
      <c r="L240" s="7">
        <v>6.9800000000000001E-2</v>
      </c>
      <c r="M240" s="7">
        <v>6.6E-3</v>
      </c>
      <c r="N240" s="26">
        <f t="shared" si="9"/>
        <v>97.948099999999997</v>
      </c>
    </row>
    <row r="241" spans="1:14">
      <c r="A241" s="28" t="s">
        <v>95</v>
      </c>
      <c r="B241" s="34">
        <v>43214</v>
      </c>
      <c r="C241" s="7">
        <v>45.199100000000001</v>
      </c>
      <c r="D241" s="7">
        <v>0.25740000000000002</v>
      </c>
      <c r="E241" s="7">
        <v>11.0158</v>
      </c>
      <c r="F241" s="7">
        <v>10.3369</v>
      </c>
      <c r="G241" s="7">
        <v>0.12920000000000001</v>
      </c>
      <c r="H241" s="7">
        <v>21.988800000000001</v>
      </c>
      <c r="I241" s="7">
        <v>8.4390999999999998</v>
      </c>
      <c r="J241" s="7">
        <v>0.75170000000000003</v>
      </c>
      <c r="K241" s="7">
        <v>8.9999999999999993E-3</v>
      </c>
      <c r="L241" s="7">
        <v>2.75E-2</v>
      </c>
      <c r="M241" s="7">
        <v>0</v>
      </c>
      <c r="N241" s="26">
        <f t="shared" si="9"/>
        <v>98.154499999999999</v>
      </c>
    </row>
    <row r="242" spans="1:14">
      <c r="A242" s="28" t="s">
        <v>88</v>
      </c>
      <c r="B242" s="34">
        <v>43215</v>
      </c>
      <c r="C242" s="7">
        <v>45.643700000000003</v>
      </c>
      <c r="D242" s="7">
        <v>0.2782</v>
      </c>
      <c r="E242" s="7">
        <v>11.161899999999999</v>
      </c>
      <c r="F242" s="7">
        <v>10.3674</v>
      </c>
      <c r="G242" s="7">
        <v>0.1469</v>
      </c>
      <c r="H242" s="7">
        <v>22.418199999999999</v>
      </c>
      <c r="I242" s="7">
        <v>8.4434000000000005</v>
      </c>
      <c r="J242" s="7">
        <v>0.86719999999999997</v>
      </c>
      <c r="K242" s="7">
        <v>3.8100000000000002E-2</v>
      </c>
      <c r="L242" s="7">
        <v>2.3699999999999999E-2</v>
      </c>
      <c r="M242" s="7">
        <v>2.2000000000000001E-3</v>
      </c>
      <c r="N242" s="26">
        <f t="shared" si="9"/>
        <v>99.390900000000002</v>
      </c>
    </row>
    <row r="243" spans="1:14">
      <c r="A243" s="28" t="s">
        <v>89</v>
      </c>
      <c r="B243" s="34">
        <v>43215</v>
      </c>
      <c r="C243" s="7">
        <v>45.4955</v>
      </c>
      <c r="D243" s="7">
        <v>0.31109999999999999</v>
      </c>
      <c r="E243" s="7">
        <v>11.1648</v>
      </c>
      <c r="F243" s="7">
        <v>10.226100000000001</v>
      </c>
      <c r="G243" s="7">
        <v>0.1794</v>
      </c>
      <c r="H243" s="7">
        <v>22.421900000000001</v>
      </c>
      <c r="I243" s="7">
        <v>8.3356999999999992</v>
      </c>
      <c r="J243" s="7">
        <v>0.77129999999999999</v>
      </c>
      <c r="K243" s="7">
        <v>2.81E-2</v>
      </c>
      <c r="L243" s="7">
        <v>5.4600000000000003E-2</v>
      </c>
      <c r="M243" s="7">
        <v>8.0000000000000002E-3</v>
      </c>
      <c r="N243" s="26">
        <f t="shared" si="9"/>
        <v>98.996499999999983</v>
      </c>
    </row>
    <row r="244" spans="1:14">
      <c r="A244" s="28" t="s">
        <v>90</v>
      </c>
      <c r="B244" s="34">
        <v>43215</v>
      </c>
      <c r="C244" s="7">
        <v>45.417400000000001</v>
      </c>
      <c r="D244" s="7">
        <v>0.3221</v>
      </c>
      <c r="E244" s="7">
        <v>10.9864</v>
      </c>
      <c r="F244" s="7">
        <v>9.8637999999999995</v>
      </c>
      <c r="G244" s="7">
        <v>0.22639999999999999</v>
      </c>
      <c r="H244" s="7">
        <v>22.431699999999999</v>
      </c>
      <c r="I244" s="7">
        <v>8.4559999999999995</v>
      </c>
      <c r="J244" s="7">
        <v>0.87109999999999999</v>
      </c>
      <c r="K244" s="7">
        <v>3.1399999999999997E-2</v>
      </c>
      <c r="L244" s="7">
        <v>5.0500000000000003E-2</v>
      </c>
      <c r="M244" s="7">
        <v>2.2000000000000001E-3</v>
      </c>
      <c r="N244" s="26">
        <f t="shared" si="9"/>
        <v>98.658999999999992</v>
      </c>
    </row>
    <row r="245" spans="1:14">
      <c r="A245" s="28" t="s">
        <v>91</v>
      </c>
      <c r="B245" s="34">
        <v>43215</v>
      </c>
      <c r="C245" s="7">
        <v>45.7883</v>
      </c>
      <c r="D245" s="7">
        <v>0.30590000000000001</v>
      </c>
      <c r="E245" s="7">
        <v>11.1235</v>
      </c>
      <c r="F245" s="7">
        <v>10.260199999999999</v>
      </c>
      <c r="G245" s="7">
        <v>0.14979999999999999</v>
      </c>
      <c r="H245" s="7">
        <v>22.570699999999999</v>
      </c>
      <c r="I245" s="7">
        <v>8.4785000000000004</v>
      </c>
      <c r="J245" s="7">
        <v>0.81679999999999997</v>
      </c>
      <c r="K245" s="7">
        <v>1.7299999999999999E-2</v>
      </c>
      <c r="L245" s="7">
        <v>0</v>
      </c>
      <c r="M245" s="7">
        <v>2.3599999999999999E-2</v>
      </c>
      <c r="N245" s="26">
        <f t="shared" si="9"/>
        <v>99.534600000000012</v>
      </c>
    </row>
    <row r="246" spans="1:14">
      <c r="A246" s="28" t="s">
        <v>92</v>
      </c>
      <c r="B246" s="34">
        <v>43215</v>
      </c>
      <c r="C246" s="7">
        <v>45.742699999999999</v>
      </c>
      <c r="D246" s="7">
        <v>0.27150000000000002</v>
      </c>
      <c r="E246" s="7">
        <v>10.8986</v>
      </c>
      <c r="F246" s="7">
        <v>10.3104</v>
      </c>
      <c r="G246" s="7">
        <v>0.15290000000000001</v>
      </c>
      <c r="H246" s="7">
        <v>22.323599999999999</v>
      </c>
      <c r="I246" s="7">
        <v>8.5358999999999998</v>
      </c>
      <c r="J246" s="7">
        <v>0.82179999999999997</v>
      </c>
      <c r="K246" s="7">
        <v>2.8400000000000002E-2</v>
      </c>
      <c r="L246" s="7">
        <v>2.1600000000000001E-2</v>
      </c>
      <c r="M246" s="7">
        <v>0</v>
      </c>
      <c r="N246" s="26">
        <f t="shared" si="9"/>
        <v>99.107400000000013</v>
      </c>
    </row>
    <row r="247" spans="1:14">
      <c r="A247" s="28" t="s">
        <v>93</v>
      </c>
      <c r="B247" s="34">
        <v>43215</v>
      </c>
      <c r="C247" s="7">
        <v>45.264899999999997</v>
      </c>
      <c r="D247" s="7">
        <v>0.31580000000000003</v>
      </c>
      <c r="E247" s="7">
        <v>10.9115</v>
      </c>
      <c r="F247" s="7">
        <v>10.199199999999999</v>
      </c>
      <c r="G247" s="7">
        <v>0.10299999999999999</v>
      </c>
      <c r="H247" s="7">
        <v>22.5046</v>
      </c>
      <c r="I247" s="7">
        <v>8.4659999999999993</v>
      </c>
      <c r="J247" s="7">
        <v>0.82720000000000005</v>
      </c>
      <c r="K247" s="7">
        <v>3.9E-2</v>
      </c>
      <c r="L247" s="7">
        <v>3.7699999999999997E-2</v>
      </c>
      <c r="M247" s="7">
        <v>6.9999999999999999E-4</v>
      </c>
      <c r="N247" s="26">
        <f t="shared" si="9"/>
        <v>98.669599999999988</v>
      </c>
    </row>
    <row r="248" spans="1:14">
      <c r="A248" s="28" t="s">
        <v>94</v>
      </c>
      <c r="B248" s="34">
        <v>43215</v>
      </c>
      <c r="C248" s="7">
        <v>45.332500000000003</v>
      </c>
      <c r="D248" s="7">
        <v>0.28000000000000003</v>
      </c>
      <c r="E248" s="7">
        <v>11.102499999999999</v>
      </c>
      <c r="F248" s="7">
        <v>10.0815</v>
      </c>
      <c r="G248" s="7">
        <v>0.1706</v>
      </c>
      <c r="H248" s="7">
        <v>22.5609</v>
      </c>
      <c r="I248" s="7">
        <v>8.3291000000000004</v>
      </c>
      <c r="J248" s="7">
        <v>0.77470000000000006</v>
      </c>
      <c r="K248" s="7">
        <v>2.3699999999999999E-2</v>
      </c>
      <c r="L248" s="7">
        <v>2.5399999999999999E-2</v>
      </c>
      <c r="M248" s="7">
        <v>2.8999999999999998E-3</v>
      </c>
      <c r="N248" s="26">
        <f t="shared" si="9"/>
        <v>98.683800000000005</v>
      </c>
    </row>
    <row r="249" spans="1:14">
      <c r="A249" s="28" t="s">
        <v>95</v>
      </c>
      <c r="B249" s="34">
        <v>43215</v>
      </c>
      <c r="C249" s="7">
        <v>45.5944</v>
      </c>
      <c r="D249" s="7">
        <v>0.35549999999999998</v>
      </c>
      <c r="E249" s="7">
        <v>10.9458</v>
      </c>
      <c r="F249" s="7">
        <v>10.432399999999999</v>
      </c>
      <c r="G249" s="7">
        <v>0.18640000000000001</v>
      </c>
      <c r="H249" s="7">
        <v>22.3796</v>
      </c>
      <c r="I249" s="7">
        <v>8.5471000000000004</v>
      </c>
      <c r="J249" s="7">
        <v>0.79049999999999998</v>
      </c>
      <c r="K249" s="7">
        <v>3.3500000000000002E-2</v>
      </c>
      <c r="L249" s="7">
        <v>6.4000000000000001E-2</v>
      </c>
      <c r="M249" s="7">
        <v>0</v>
      </c>
      <c r="N249" s="26">
        <f t="shared" si="9"/>
        <v>99.329199999999986</v>
      </c>
    </row>
    <row r="250" spans="1:14">
      <c r="A250" s="8" t="s">
        <v>88</v>
      </c>
      <c r="B250" s="33" t="s">
        <v>65</v>
      </c>
      <c r="C250" s="26">
        <v>45.536299999999997</v>
      </c>
      <c r="D250" s="26">
        <v>0.30630000000000002</v>
      </c>
      <c r="E250" s="26">
        <v>11.1556</v>
      </c>
      <c r="F250" s="26">
        <v>10.1897</v>
      </c>
      <c r="G250" s="26">
        <v>0.1749</v>
      </c>
      <c r="H250" s="26">
        <v>22.279800000000002</v>
      </c>
      <c r="I250" s="26">
        <v>8.2721999999999998</v>
      </c>
      <c r="J250" s="26">
        <v>0.90710000000000002</v>
      </c>
      <c r="K250" s="26">
        <v>5.2200000000000003E-2</v>
      </c>
      <c r="L250" s="26">
        <v>0</v>
      </c>
      <c r="M250" s="26">
        <v>2.8999999999999998E-3</v>
      </c>
      <c r="N250" s="26">
        <f t="shared" si="9"/>
        <v>98.876999999999981</v>
      </c>
    </row>
    <row r="251" spans="1:14">
      <c r="A251" s="8" t="s">
        <v>89</v>
      </c>
      <c r="B251" s="33" t="s">
        <v>65</v>
      </c>
      <c r="C251" s="26">
        <v>45.427599999999998</v>
      </c>
      <c r="D251" s="26">
        <v>0.32279999999999998</v>
      </c>
      <c r="E251" s="26">
        <v>11.078799999999999</v>
      </c>
      <c r="F251" s="26">
        <v>10.0974</v>
      </c>
      <c r="G251" s="26">
        <v>0.1772</v>
      </c>
      <c r="H251" s="26">
        <v>22.266400000000001</v>
      </c>
      <c r="I251" s="26">
        <v>8.5294000000000008</v>
      </c>
      <c r="J251" s="26">
        <v>0.73860000000000003</v>
      </c>
      <c r="K251" s="26">
        <v>1.9900000000000001E-2</v>
      </c>
      <c r="L251" s="26">
        <v>6.9699999999999998E-2</v>
      </c>
      <c r="M251" s="26">
        <v>1.54E-2</v>
      </c>
      <c r="N251" s="26">
        <f t="shared" si="9"/>
        <v>98.743200000000016</v>
      </c>
    </row>
    <row r="252" spans="1:14">
      <c r="A252" s="8" t="s">
        <v>90</v>
      </c>
      <c r="B252" s="33" t="s">
        <v>65</v>
      </c>
      <c r="C252" s="26">
        <v>44.795200000000001</v>
      </c>
      <c r="D252" s="26">
        <v>0.31419999999999998</v>
      </c>
      <c r="E252" s="26">
        <v>10.7468</v>
      </c>
      <c r="F252" s="26">
        <v>10.6104</v>
      </c>
      <c r="G252" s="26">
        <v>0.15570000000000001</v>
      </c>
      <c r="H252" s="26">
        <v>22.023</v>
      </c>
      <c r="I252" s="26">
        <v>8.3895999999999997</v>
      </c>
      <c r="J252" s="26">
        <v>0.82440000000000002</v>
      </c>
      <c r="K252" s="26">
        <v>4.3700000000000003E-2</v>
      </c>
      <c r="L252" s="26">
        <v>4.4499999999999998E-2</v>
      </c>
      <c r="M252" s="26">
        <v>1.03E-2</v>
      </c>
      <c r="N252" s="26">
        <f t="shared" si="9"/>
        <v>97.957799999999992</v>
      </c>
    </row>
    <row r="253" spans="1:14">
      <c r="A253" s="8" t="s">
        <v>91</v>
      </c>
      <c r="B253" s="33" t="s">
        <v>65</v>
      </c>
      <c r="C253" s="26">
        <v>45.261699999999998</v>
      </c>
      <c r="D253" s="26">
        <v>0.28860000000000002</v>
      </c>
      <c r="E253" s="26">
        <v>11.001899999999999</v>
      </c>
      <c r="F253" s="26">
        <v>9.9928000000000008</v>
      </c>
      <c r="G253" s="26">
        <v>0.1094</v>
      </c>
      <c r="H253" s="26">
        <v>22.415400000000002</v>
      </c>
      <c r="I253" s="26">
        <v>8.3420000000000005</v>
      </c>
      <c r="J253" s="26">
        <v>0.84050000000000002</v>
      </c>
      <c r="K253" s="26">
        <v>4.3999999999999997E-2</v>
      </c>
      <c r="L253" s="26">
        <v>4.4699999999999997E-2</v>
      </c>
      <c r="M253" s="26">
        <v>1.77E-2</v>
      </c>
      <c r="N253" s="26">
        <f t="shared" si="9"/>
        <v>98.358700000000013</v>
      </c>
    </row>
    <row r="254" spans="1:14">
      <c r="A254" s="8" t="s">
        <v>92</v>
      </c>
      <c r="B254" s="33" t="s">
        <v>65</v>
      </c>
      <c r="C254" s="26">
        <v>44.8797</v>
      </c>
      <c r="D254" s="26">
        <v>0.25259999999999999</v>
      </c>
      <c r="E254" s="26">
        <v>10.946899999999999</v>
      </c>
      <c r="F254" s="26">
        <v>10.398400000000001</v>
      </c>
      <c r="G254" s="26">
        <v>0.1152</v>
      </c>
      <c r="H254" s="26">
        <v>21.988800000000001</v>
      </c>
      <c r="I254" s="26">
        <v>8.3717000000000006</v>
      </c>
      <c r="J254" s="26">
        <v>0.75609999999999999</v>
      </c>
      <c r="K254" s="26">
        <v>4.4299999999999999E-2</v>
      </c>
      <c r="L254" s="26">
        <v>8.48E-2</v>
      </c>
      <c r="M254" s="26">
        <v>2.2000000000000001E-3</v>
      </c>
      <c r="N254" s="26">
        <f t="shared" si="9"/>
        <v>97.840700000000012</v>
      </c>
    </row>
    <row r="255" spans="1:14">
      <c r="A255" s="8" t="s">
        <v>93</v>
      </c>
      <c r="B255" s="33" t="s">
        <v>65</v>
      </c>
      <c r="C255" s="26">
        <v>44.866199999999999</v>
      </c>
      <c r="D255" s="26">
        <v>0.28639999999999999</v>
      </c>
      <c r="E255" s="26">
        <v>10.819599999999999</v>
      </c>
      <c r="F255" s="26">
        <v>10.211399999999999</v>
      </c>
      <c r="G255" s="26">
        <v>0.1799</v>
      </c>
      <c r="H255" s="26">
        <v>22.235099999999999</v>
      </c>
      <c r="I255" s="26">
        <v>8.2972000000000001</v>
      </c>
      <c r="J255" s="26">
        <v>0.749</v>
      </c>
      <c r="K255" s="26">
        <v>2.63E-2</v>
      </c>
      <c r="L255" s="26">
        <v>4.8099999999999997E-2</v>
      </c>
      <c r="M255" s="26">
        <v>5.8999999999999999E-3</v>
      </c>
      <c r="N255" s="26">
        <f t="shared" si="9"/>
        <v>97.725100000000012</v>
      </c>
    </row>
    <row r="256" spans="1:14">
      <c r="A256" s="8" t="s">
        <v>88</v>
      </c>
      <c r="B256" s="33" t="s">
        <v>66</v>
      </c>
      <c r="C256" s="40">
        <v>45.505499999999998</v>
      </c>
      <c r="D256" s="40">
        <v>0.29809999999999998</v>
      </c>
      <c r="E256" s="40">
        <v>11.2058</v>
      </c>
      <c r="F256" s="40">
        <v>9.9833999999999996</v>
      </c>
      <c r="G256" s="40">
        <v>0.17730000000000001</v>
      </c>
      <c r="H256" s="40">
        <v>22.4375</v>
      </c>
      <c r="I256" s="40">
        <v>8.4155999999999995</v>
      </c>
      <c r="J256" s="40">
        <v>0.85260000000000002</v>
      </c>
      <c r="K256" s="40">
        <v>4.1099999999999998E-2</v>
      </c>
      <c r="L256" s="40">
        <v>9.64E-2</v>
      </c>
      <c r="M256" s="40">
        <v>2.8999999999999998E-3</v>
      </c>
      <c r="N256" s="26">
        <f t="shared" si="9"/>
        <v>99.016199999999998</v>
      </c>
    </row>
    <row r="257" spans="1:14">
      <c r="A257" s="8" t="s">
        <v>89</v>
      </c>
      <c r="B257" s="33" t="s">
        <v>66</v>
      </c>
      <c r="C257" s="40">
        <v>45.3733</v>
      </c>
      <c r="D257" s="40">
        <v>0.2979</v>
      </c>
      <c r="E257" s="40">
        <v>11.0267</v>
      </c>
      <c r="F257" s="40">
        <v>10.3232</v>
      </c>
      <c r="G257" s="40">
        <v>0.12839999999999999</v>
      </c>
      <c r="H257" s="40">
        <v>22.1096</v>
      </c>
      <c r="I257" s="40">
        <v>8.3173999999999992</v>
      </c>
      <c r="J257" s="40">
        <v>0.88009999999999999</v>
      </c>
      <c r="K257" s="40">
        <v>4.0099999999999997E-2</v>
      </c>
      <c r="L257" s="40">
        <v>4.0800000000000003E-2</v>
      </c>
      <c r="M257" s="40">
        <v>3.5999999999999999E-3</v>
      </c>
      <c r="N257" s="26">
        <f t="shared" si="9"/>
        <v>98.541099999999986</v>
      </c>
    </row>
    <row r="258" spans="1:14">
      <c r="A258" s="8" t="s">
        <v>90</v>
      </c>
      <c r="B258" s="33" t="s">
        <v>66</v>
      </c>
      <c r="C258" s="40">
        <v>45.318399999999997</v>
      </c>
      <c r="D258" s="40">
        <v>0.29799999999999999</v>
      </c>
      <c r="E258" s="40">
        <v>10.843400000000001</v>
      </c>
      <c r="F258" s="40">
        <v>10.181800000000001</v>
      </c>
      <c r="G258" s="40">
        <v>6.8900000000000003E-2</v>
      </c>
      <c r="H258" s="40">
        <v>22.2423</v>
      </c>
      <c r="I258" s="40">
        <v>8.3712</v>
      </c>
      <c r="J258" s="40">
        <v>0.84</v>
      </c>
      <c r="K258" s="40">
        <v>2.58E-2</v>
      </c>
      <c r="L258" s="40">
        <v>3.5299999999999998E-2</v>
      </c>
      <c r="M258" s="40">
        <v>8.6999999999999994E-3</v>
      </c>
      <c r="N258" s="26">
        <f t="shared" si="9"/>
        <v>98.233800000000016</v>
      </c>
    </row>
    <row r="259" spans="1:14">
      <c r="A259" s="8" t="s">
        <v>91</v>
      </c>
      <c r="B259" s="33" t="s">
        <v>66</v>
      </c>
      <c r="C259" s="40">
        <v>45.734999999999999</v>
      </c>
      <c r="D259" s="40">
        <v>0.29680000000000001</v>
      </c>
      <c r="E259" s="40">
        <v>10.941599999999999</v>
      </c>
      <c r="F259" s="40">
        <v>9.9542000000000002</v>
      </c>
      <c r="G259" s="40">
        <v>0.1147</v>
      </c>
      <c r="H259" s="40">
        <v>22.331199999999999</v>
      </c>
      <c r="I259" s="40">
        <v>8.5152999999999999</v>
      </c>
      <c r="J259" s="40">
        <v>0.83089999999999997</v>
      </c>
      <c r="K259" s="40">
        <v>2.52E-2</v>
      </c>
      <c r="L259" s="40">
        <v>7.7000000000000002E-3</v>
      </c>
      <c r="M259" s="40">
        <v>0</v>
      </c>
      <c r="N259" s="26">
        <f t="shared" si="9"/>
        <v>98.752599999999987</v>
      </c>
    </row>
    <row r="260" spans="1:14">
      <c r="A260" s="8" t="s">
        <v>92</v>
      </c>
      <c r="B260" s="33" t="s">
        <v>66</v>
      </c>
      <c r="C260" s="40">
        <v>45.759399999999999</v>
      </c>
      <c r="D260" s="40">
        <v>0.36520000000000002</v>
      </c>
      <c r="E260" s="40">
        <v>10.9537</v>
      </c>
      <c r="F260" s="40">
        <v>9.8239000000000001</v>
      </c>
      <c r="G260" s="40">
        <v>0.11849999999999999</v>
      </c>
      <c r="H260" s="40">
        <v>22.063300000000002</v>
      </c>
      <c r="I260" s="40">
        <v>8.3126999999999995</v>
      </c>
      <c r="J260" s="40">
        <v>0.80189999999999995</v>
      </c>
      <c r="K260" s="40">
        <v>3.6299999999999999E-2</v>
      </c>
      <c r="L260" s="40">
        <v>5.33E-2</v>
      </c>
      <c r="M260" s="40">
        <v>0</v>
      </c>
      <c r="N260" s="26">
        <f t="shared" si="9"/>
        <v>98.288199999999975</v>
      </c>
    </row>
    <row r="261" spans="1:14">
      <c r="A261" s="8" t="s">
        <v>93</v>
      </c>
      <c r="B261" s="33" t="s">
        <v>66</v>
      </c>
      <c r="C261" s="26">
        <v>45.406100000000002</v>
      </c>
      <c r="D261" s="26">
        <v>0.28179999999999999</v>
      </c>
      <c r="E261" s="26">
        <v>11.004799999999999</v>
      </c>
      <c r="F261" s="26">
        <v>10.2646</v>
      </c>
      <c r="G261" s="26">
        <v>0.15629999999999999</v>
      </c>
      <c r="H261" s="26">
        <v>22.306799999999999</v>
      </c>
      <c r="I261" s="26">
        <v>8.3234999999999992</v>
      </c>
      <c r="J261" s="26">
        <v>0.92390000000000005</v>
      </c>
      <c r="K261" s="26">
        <v>3.6700000000000003E-2</v>
      </c>
      <c r="L261" s="26">
        <v>1.2699999999999999E-2</v>
      </c>
      <c r="M261" s="26">
        <v>1.46E-2</v>
      </c>
      <c r="N261" s="26">
        <f t="shared" si="9"/>
        <v>98.731799999999993</v>
      </c>
    </row>
    <row r="262" spans="1:14">
      <c r="A262" s="8" t="s">
        <v>88</v>
      </c>
      <c r="B262" s="33" t="s">
        <v>67</v>
      </c>
      <c r="C262" s="26">
        <v>46.052399999999999</v>
      </c>
      <c r="D262" s="26">
        <v>0.28699999999999998</v>
      </c>
      <c r="E262" s="26">
        <v>10.983499999999999</v>
      </c>
      <c r="F262" s="26">
        <v>10.2879</v>
      </c>
      <c r="G262" s="26">
        <v>0.1699</v>
      </c>
      <c r="H262" s="26">
        <v>22.1998</v>
      </c>
      <c r="I262" s="26">
        <v>8.4039000000000001</v>
      </c>
      <c r="J262" s="26">
        <v>0.7863</v>
      </c>
      <c r="K262" s="26">
        <v>2.5899999999999999E-2</v>
      </c>
      <c r="L262" s="26">
        <v>3.6900000000000002E-2</v>
      </c>
      <c r="M262" s="26">
        <v>0</v>
      </c>
      <c r="N262" s="26">
        <f t="shared" si="9"/>
        <v>99.233499999999992</v>
      </c>
    </row>
    <row r="263" spans="1:14">
      <c r="A263" s="8" t="s">
        <v>89</v>
      </c>
      <c r="B263" s="33" t="s">
        <v>67</v>
      </c>
      <c r="C263" s="26">
        <v>46.016500000000001</v>
      </c>
      <c r="D263" s="26">
        <v>0.27500000000000002</v>
      </c>
      <c r="E263" s="26">
        <v>11.134600000000001</v>
      </c>
      <c r="F263" s="26">
        <v>10.083600000000001</v>
      </c>
      <c r="G263" s="26">
        <v>0.1656</v>
      </c>
      <c r="H263" s="26">
        <v>22.106400000000001</v>
      </c>
      <c r="I263" s="26">
        <v>8.4597999999999995</v>
      </c>
      <c r="J263" s="26">
        <v>0.8569</v>
      </c>
      <c r="K263" s="26">
        <v>1.37E-2</v>
      </c>
      <c r="L263" s="26">
        <v>5.3499999999999999E-2</v>
      </c>
      <c r="M263" s="26">
        <v>2.1899999999999999E-2</v>
      </c>
      <c r="N263" s="26">
        <f t="shared" si="9"/>
        <v>99.1875</v>
      </c>
    </row>
    <row r="264" spans="1:14">
      <c r="A264" s="8" t="s">
        <v>90</v>
      </c>
      <c r="B264" s="33" t="s">
        <v>67</v>
      </c>
      <c r="C264" s="26">
        <v>45.270600000000002</v>
      </c>
      <c r="D264" s="26">
        <v>0.30370000000000003</v>
      </c>
      <c r="E264" s="26">
        <v>10.878299999999999</v>
      </c>
      <c r="F264" s="26">
        <v>9.9844000000000008</v>
      </c>
      <c r="G264" s="26">
        <v>0.1477</v>
      </c>
      <c r="H264" s="26">
        <v>22.089700000000001</v>
      </c>
      <c r="I264" s="26">
        <v>8.5393000000000008</v>
      </c>
      <c r="J264" s="26">
        <v>0.73160000000000003</v>
      </c>
      <c r="K264" s="26">
        <v>4.6600000000000003E-2</v>
      </c>
      <c r="L264" s="26">
        <v>1.04E-2</v>
      </c>
      <c r="M264" s="26">
        <v>1.0200000000000001E-2</v>
      </c>
      <c r="N264" s="26">
        <f t="shared" si="9"/>
        <v>98.012500000000017</v>
      </c>
    </row>
    <row r="265" spans="1:14">
      <c r="A265" s="8" t="s">
        <v>91</v>
      </c>
      <c r="B265" s="33" t="s">
        <v>67</v>
      </c>
      <c r="C265" s="26">
        <v>45.263100000000001</v>
      </c>
      <c r="D265" s="26">
        <v>0.27450000000000002</v>
      </c>
      <c r="E265" s="26">
        <v>11.0962</v>
      </c>
      <c r="F265" s="26">
        <v>9.9002999999999997</v>
      </c>
      <c r="G265" s="26">
        <v>0.18920000000000001</v>
      </c>
      <c r="H265" s="26">
        <v>22.018999999999998</v>
      </c>
      <c r="I265" s="26">
        <v>8.4068000000000005</v>
      </c>
      <c r="J265" s="26">
        <v>0.87560000000000004</v>
      </c>
      <c r="K265" s="26">
        <v>5.7799999999999997E-2</v>
      </c>
      <c r="L265" s="26">
        <v>2.0400000000000001E-2</v>
      </c>
      <c r="M265" s="26">
        <v>0</v>
      </c>
      <c r="N265" s="26">
        <f t="shared" si="9"/>
        <v>98.102900000000005</v>
      </c>
    </row>
    <row r="266" spans="1:14">
      <c r="A266" s="8" t="s">
        <v>92</v>
      </c>
      <c r="B266" s="33" t="s">
        <v>67</v>
      </c>
      <c r="C266" s="26">
        <v>45.196300000000001</v>
      </c>
      <c r="D266" s="26">
        <v>0.3206</v>
      </c>
      <c r="E266" s="26">
        <v>10.799300000000001</v>
      </c>
      <c r="F266" s="26">
        <v>10.0329</v>
      </c>
      <c r="G266" s="26">
        <v>0.1497</v>
      </c>
      <c r="H266" s="26">
        <v>22.360900000000001</v>
      </c>
      <c r="I266" s="26">
        <v>8.4379000000000008</v>
      </c>
      <c r="J266" s="26">
        <v>0.89239999999999997</v>
      </c>
      <c r="K266" s="26">
        <v>1.54E-2</v>
      </c>
      <c r="L266" s="26">
        <v>2.47E-2</v>
      </c>
      <c r="M266" s="26">
        <v>0</v>
      </c>
      <c r="N266" s="26">
        <f t="shared" si="9"/>
        <v>98.230099999999993</v>
      </c>
    </row>
    <row r="267" spans="1:14">
      <c r="A267" s="8" t="s">
        <v>93</v>
      </c>
      <c r="B267" s="33" t="s">
        <v>67</v>
      </c>
      <c r="C267" s="26">
        <v>45.385599999999997</v>
      </c>
      <c r="D267" s="26">
        <v>0.32790000000000002</v>
      </c>
      <c r="E267" s="26">
        <v>10.819000000000001</v>
      </c>
      <c r="F267" s="26">
        <v>9.9999000000000002</v>
      </c>
      <c r="G267" s="26">
        <v>0.1429</v>
      </c>
      <c r="H267" s="26">
        <v>22.257000000000001</v>
      </c>
      <c r="I267" s="26">
        <v>8.2525999999999993</v>
      </c>
      <c r="J267" s="26">
        <v>0.87580000000000002</v>
      </c>
      <c r="K267" s="26">
        <v>3.32E-2</v>
      </c>
      <c r="L267" s="26">
        <v>2.2599999999999999E-2</v>
      </c>
      <c r="M267" s="26">
        <v>6.9999999999999999E-4</v>
      </c>
      <c r="N267" s="26">
        <f t="shared" si="9"/>
        <v>98.117199999999983</v>
      </c>
    </row>
    <row r="268" spans="1:14">
      <c r="A268" s="8" t="s">
        <v>94</v>
      </c>
      <c r="B268" s="33" t="s">
        <v>67</v>
      </c>
      <c r="C268" s="26">
        <v>45.915500000000002</v>
      </c>
      <c r="D268" s="26">
        <v>0.31359999999999999</v>
      </c>
      <c r="E268" s="26">
        <v>10.9732</v>
      </c>
      <c r="F268" s="26">
        <v>9.9128000000000007</v>
      </c>
      <c r="G268" s="26">
        <v>0.19439999999999999</v>
      </c>
      <c r="H268" s="26">
        <v>22.363700000000001</v>
      </c>
      <c r="I268" s="26">
        <v>8.3689</v>
      </c>
      <c r="J268" s="26">
        <v>0.86099999999999999</v>
      </c>
      <c r="K268" s="26">
        <v>2.7300000000000001E-2</v>
      </c>
      <c r="L268" s="26">
        <v>6.9099999999999995E-2</v>
      </c>
      <c r="M268" s="26">
        <v>1.0200000000000001E-2</v>
      </c>
      <c r="N268" s="26">
        <f t="shared" ref="N268:N272" si="10">SUM(C268:M268)</f>
        <v>99.009700000000009</v>
      </c>
    </row>
    <row r="269" spans="1:14">
      <c r="A269" s="8" t="s">
        <v>95</v>
      </c>
      <c r="B269" s="33" t="s">
        <v>67</v>
      </c>
      <c r="C269" s="26">
        <v>45.565600000000003</v>
      </c>
      <c r="D269" s="26">
        <v>0.3044</v>
      </c>
      <c r="E269" s="26">
        <v>10.9026</v>
      </c>
      <c r="F269" s="26">
        <v>10.3606</v>
      </c>
      <c r="G269" s="26">
        <v>0.1115</v>
      </c>
      <c r="H269" s="26">
        <v>22.350300000000001</v>
      </c>
      <c r="I269" s="26">
        <v>8.4339999999999993</v>
      </c>
      <c r="J269" s="26">
        <v>0.89159999999999995</v>
      </c>
      <c r="K269" s="26">
        <v>2.9100000000000001E-2</v>
      </c>
      <c r="L269" s="26">
        <v>3.78E-2</v>
      </c>
      <c r="M269" s="26">
        <v>0</v>
      </c>
      <c r="N269" s="26">
        <f t="shared" si="10"/>
        <v>98.987500000000011</v>
      </c>
    </row>
    <row r="270" spans="1:14">
      <c r="A270" s="8" t="s">
        <v>96</v>
      </c>
      <c r="B270" s="33" t="s">
        <v>67</v>
      </c>
      <c r="C270" s="26">
        <v>45.7881</v>
      </c>
      <c r="D270" s="26">
        <v>0.36759999999999998</v>
      </c>
      <c r="E270" s="26">
        <v>10.907500000000001</v>
      </c>
      <c r="F270" s="26">
        <v>9.7467000000000006</v>
      </c>
      <c r="G270" s="26">
        <v>0.18190000000000001</v>
      </c>
      <c r="H270" s="26">
        <v>22.053999999999998</v>
      </c>
      <c r="I270" s="26">
        <v>8.4635999999999996</v>
      </c>
      <c r="J270" s="26">
        <v>0.879</v>
      </c>
      <c r="K270" s="26">
        <v>5.3499999999999999E-2</v>
      </c>
      <c r="L270" s="26">
        <v>5.8400000000000001E-2</v>
      </c>
      <c r="M270" s="26">
        <v>0</v>
      </c>
      <c r="N270" s="26">
        <f t="shared" si="10"/>
        <v>98.50030000000001</v>
      </c>
    </row>
    <row r="271" spans="1:14">
      <c r="A271" s="8" t="s">
        <v>97</v>
      </c>
      <c r="B271" s="33" t="s">
        <v>67</v>
      </c>
      <c r="C271" s="26">
        <v>45.758000000000003</v>
      </c>
      <c r="D271" s="26">
        <v>0.23630000000000001</v>
      </c>
      <c r="E271" s="26">
        <v>11.0077</v>
      </c>
      <c r="F271" s="26">
        <v>10.3932</v>
      </c>
      <c r="G271" s="26">
        <v>0.16850000000000001</v>
      </c>
      <c r="H271" s="26">
        <v>22.255400000000002</v>
      </c>
      <c r="I271" s="26">
        <v>8.4339999999999993</v>
      </c>
      <c r="J271" s="26">
        <v>0.74309999999999998</v>
      </c>
      <c r="K271" s="26">
        <v>2.98E-2</v>
      </c>
      <c r="L271" s="26">
        <v>3.3300000000000003E-2</v>
      </c>
      <c r="M271" s="26">
        <v>0</v>
      </c>
      <c r="N271" s="26">
        <f t="shared" si="10"/>
        <v>99.059299999999979</v>
      </c>
    </row>
    <row r="272" spans="1:14">
      <c r="A272" s="8" t="s">
        <v>98</v>
      </c>
      <c r="B272" s="33" t="s">
        <v>67</v>
      </c>
      <c r="C272" s="26">
        <v>44.625100000000003</v>
      </c>
      <c r="D272" s="26">
        <v>0.28949999999999998</v>
      </c>
      <c r="E272" s="26">
        <v>10.581</v>
      </c>
      <c r="F272" s="26">
        <v>10.3208</v>
      </c>
      <c r="G272" s="26">
        <v>0.23930000000000001</v>
      </c>
      <c r="H272" s="26">
        <v>22.369199999999999</v>
      </c>
      <c r="I272" s="26">
        <v>8.3698999999999995</v>
      </c>
      <c r="J272" s="26">
        <v>0.77159999999999995</v>
      </c>
      <c r="K272" s="26">
        <v>7.5200000000000003E-2</v>
      </c>
      <c r="L272" s="26">
        <v>2.07E-2</v>
      </c>
      <c r="M272" s="26">
        <v>2.8999999999999998E-3</v>
      </c>
      <c r="N272" s="26">
        <f t="shared" si="10"/>
        <v>97.665200000000013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workbookViewId="0">
      <selection activeCell="D20" sqref="D20"/>
    </sheetView>
  </sheetViews>
  <sheetFormatPr baseColWidth="10" defaultRowHeight="15" x14ac:dyDescent="0"/>
  <sheetData>
    <row r="1" spans="1:22" ht="28">
      <c r="A1" s="41" t="s">
        <v>109</v>
      </c>
      <c r="B1" s="42" t="s">
        <v>110</v>
      </c>
      <c r="C1" s="43" t="s">
        <v>111</v>
      </c>
      <c r="D1" s="43" t="s">
        <v>112</v>
      </c>
      <c r="E1" s="43" t="s">
        <v>113</v>
      </c>
      <c r="F1" s="43" t="s">
        <v>114</v>
      </c>
      <c r="G1" s="43" t="s">
        <v>115</v>
      </c>
      <c r="H1" s="43" t="s">
        <v>116</v>
      </c>
      <c r="I1" s="43" t="s">
        <v>117</v>
      </c>
      <c r="J1" s="43" t="s">
        <v>118</v>
      </c>
      <c r="K1" s="43" t="s">
        <v>119</v>
      </c>
      <c r="L1" s="43" t="s">
        <v>120</v>
      </c>
      <c r="M1" s="43" t="s">
        <v>121</v>
      </c>
      <c r="N1" s="43" t="s">
        <v>122</v>
      </c>
      <c r="O1" s="43" t="s">
        <v>123</v>
      </c>
      <c r="P1" s="43" t="s">
        <v>124</v>
      </c>
      <c r="Q1" s="43" t="s">
        <v>125</v>
      </c>
      <c r="R1" s="43" t="s">
        <v>126</v>
      </c>
      <c r="S1" s="43" t="s">
        <v>127</v>
      </c>
      <c r="T1" s="43" t="s">
        <v>128</v>
      </c>
      <c r="U1" s="43" t="s">
        <v>129</v>
      </c>
      <c r="V1" s="43" t="s">
        <v>130</v>
      </c>
    </row>
    <row r="2" spans="1:22">
      <c r="A2" s="44">
        <v>2752</v>
      </c>
      <c r="B2" s="45" t="s">
        <v>131</v>
      </c>
      <c r="C2" s="46">
        <v>136.18779608914352</v>
      </c>
      <c r="D2" s="46">
        <v>153.94087740438084</v>
      </c>
      <c r="E2" s="46">
        <v>32.847277590131775</v>
      </c>
      <c r="F2" s="46">
        <v>263.64395658069247</v>
      </c>
      <c r="G2" s="46">
        <v>16.347457144962618</v>
      </c>
      <c r="H2" s="46">
        <v>641.39159857511413</v>
      </c>
      <c r="I2" s="46">
        <v>28.120880272456699</v>
      </c>
      <c r="J2" s="46">
        <v>63.246878489840888</v>
      </c>
      <c r="K2" s="46">
        <v>7.5546237722801672</v>
      </c>
      <c r="L2" s="46">
        <v>27.487739883176904</v>
      </c>
      <c r="M2" s="46">
        <v>6.4970547722808947</v>
      </c>
      <c r="N2" s="46">
        <v>1.4764094060187658</v>
      </c>
      <c r="O2" s="46">
        <v>5.9605840209009004</v>
      </c>
      <c r="P2" s="46">
        <v>5.3809868091912536</v>
      </c>
      <c r="Q2" s="46">
        <v>3.4342701514607135</v>
      </c>
      <c r="R2" s="46">
        <v>4.0949992025938444</v>
      </c>
      <c r="S2" s="46">
        <v>6.8260357046894002</v>
      </c>
      <c r="T2" s="46">
        <v>1.1235082209943843</v>
      </c>
      <c r="U2" s="46">
        <v>12.959208136172917</v>
      </c>
      <c r="V2" s="46">
        <v>3.3040450206015421</v>
      </c>
    </row>
    <row r="3" spans="1:22">
      <c r="A3" s="44">
        <v>2752</v>
      </c>
      <c r="B3" s="45" t="s">
        <v>131</v>
      </c>
      <c r="C3" s="46">
        <v>122.63028195680768</v>
      </c>
      <c r="D3" s="46">
        <v>178.82141706060287</v>
      </c>
      <c r="E3" s="46">
        <v>32.537229466047741</v>
      </c>
      <c r="F3" s="46">
        <v>247.0082053597323</v>
      </c>
      <c r="G3" s="46">
        <v>14.910798677165118</v>
      </c>
      <c r="H3" s="46">
        <v>605.24385983833088</v>
      </c>
      <c r="I3" s="46">
        <v>25.413551224583493</v>
      </c>
      <c r="J3" s="46">
        <v>59.330390640759084</v>
      </c>
      <c r="K3" s="46">
        <v>6.3853577016024046</v>
      </c>
      <c r="L3" s="46">
        <v>25.430445308419621</v>
      </c>
      <c r="M3" s="46">
        <v>6.7107551432763097</v>
      </c>
      <c r="N3" s="46">
        <v>1.0072962034722421</v>
      </c>
      <c r="O3" s="46">
        <v>6.1466596422802491</v>
      </c>
      <c r="P3" s="46">
        <v>5.1419348302221666</v>
      </c>
      <c r="Q3" s="46">
        <v>2.4554143351254569</v>
      </c>
      <c r="R3" s="46">
        <v>3.6309640755115686</v>
      </c>
      <c r="S3" s="46">
        <v>6.1343910588908495</v>
      </c>
      <c r="T3" s="46">
        <v>0.97490078486728193</v>
      </c>
      <c r="U3" s="46">
        <v>11.25556774944101</v>
      </c>
      <c r="V3" s="46">
        <v>3.3627747381830848</v>
      </c>
    </row>
    <row r="4" spans="1:22">
      <c r="A4" s="44">
        <v>2752</v>
      </c>
      <c r="B4" s="45" t="s">
        <v>131</v>
      </c>
      <c r="C4" s="46">
        <v>138.71252293240303</v>
      </c>
      <c r="D4" s="46">
        <v>154.80473368409361</v>
      </c>
      <c r="E4" s="46">
        <v>36.936194995581744</v>
      </c>
      <c r="F4" s="46">
        <v>268.16795583418036</v>
      </c>
      <c r="G4" s="46">
        <v>15.913552809589039</v>
      </c>
      <c r="H4" s="46">
        <v>633.44652388239717</v>
      </c>
      <c r="I4" s="46">
        <v>28.340439331540715</v>
      </c>
      <c r="J4" s="46">
        <v>65.063370173832865</v>
      </c>
      <c r="K4" s="46">
        <v>7.7082395801089225</v>
      </c>
      <c r="L4" s="46">
        <v>30.658693767988691</v>
      </c>
      <c r="M4" s="46">
        <v>8.8354399606784604</v>
      </c>
      <c r="N4" s="46">
        <v>1.3013308141395208</v>
      </c>
      <c r="O4" s="46">
        <v>7.3764598716648022</v>
      </c>
      <c r="P4" s="46">
        <v>5.1174009247334782</v>
      </c>
      <c r="Q4" s="46">
        <v>4.5761447034331484</v>
      </c>
      <c r="R4" s="46">
        <v>4.1364074626857663</v>
      </c>
      <c r="S4" s="46">
        <v>7.4622799484042943</v>
      </c>
      <c r="T4" s="46">
        <v>1.3110654482662032</v>
      </c>
      <c r="U4" s="46">
        <v>12.806321962969763</v>
      </c>
      <c r="V4" s="46">
        <v>3.1498363581732698</v>
      </c>
    </row>
    <row r="5" spans="1:22">
      <c r="A5" s="44">
        <v>2752</v>
      </c>
      <c r="B5" s="45" t="s">
        <v>131</v>
      </c>
      <c r="C5" s="46">
        <v>122.45614852090934</v>
      </c>
      <c r="D5" s="46">
        <v>185.09442018977981</v>
      </c>
      <c r="E5" s="46">
        <v>34.04827845409217</v>
      </c>
      <c r="F5" s="46">
        <v>245.10559455781646</v>
      </c>
      <c r="G5" s="46">
        <v>14.183411450981138</v>
      </c>
      <c r="H5" s="46">
        <v>577.9386335043805</v>
      </c>
      <c r="I5" s="46">
        <v>27.419854446062605</v>
      </c>
      <c r="J5" s="46">
        <v>57.996653998679982</v>
      </c>
      <c r="K5" s="46">
        <v>6.8937420937389975</v>
      </c>
      <c r="L5" s="46">
        <v>29.606967821753962</v>
      </c>
      <c r="M5" s="46">
        <v>6.8241060222403496</v>
      </c>
      <c r="N5" s="46">
        <v>1.324809946526327</v>
      </c>
      <c r="O5" s="46">
        <v>2.2836611388698214</v>
      </c>
      <c r="P5" s="46">
        <v>4.970925680486534</v>
      </c>
      <c r="Q5" s="46">
        <v>3.0355331330577906</v>
      </c>
      <c r="R5" s="46">
        <v>3.4720184077688798</v>
      </c>
      <c r="S5" s="46">
        <v>5.4509434886921797</v>
      </c>
      <c r="T5" s="46">
        <v>0.64976663941184898</v>
      </c>
      <c r="U5" s="46">
        <v>11.378493259846596</v>
      </c>
      <c r="V5" s="46">
        <v>3.0587517314531989</v>
      </c>
    </row>
    <row r="6" spans="1:22">
      <c r="A6" s="44">
        <v>2752</v>
      </c>
      <c r="B6" s="45" t="s">
        <v>131</v>
      </c>
      <c r="C6" s="46">
        <v>139.30219773886427</v>
      </c>
      <c r="D6" s="46">
        <v>201.16101640288866</v>
      </c>
      <c r="E6" s="46">
        <v>38.411882673056887</v>
      </c>
      <c r="F6" s="46">
        <v>280.75557801486065</v>
      </c>
      <c r="G6" s="46">
        <v>16.331880531126561</v>
      </c>
      <c r="H6" s="46">
        <v>662.13719064947429</v>
      </c>
      <c r="I6" s="46">
        <v>30.318655626713102</v>
      </c>
      <c r="J6" s="46">
        <v>67.018742745585243</v>
      </c>
      <c r="K6" s="46">
        <v>8.110069159065322</v>
      </c>
      <c r="L6" s="46">
        <v>32.979114007800071</v>
      </c>
      <c r="M6" s="46">
        <v>6.8541910476429235</v>
      </c>
      <c r="N6" s="46">
        <v>1.5039098928190882</v>
      </c>
      <c r="O6" s="46">
        <v>7.0792480665696127</v>
      </c>
      <c r="P6" s="46">
        <v>5.5671134955833184</v>
      </c>
      <c r="Q6" s="46">
        <v>3.9853297375213872</v>
      </c>
      <c r="R6" s="46">
        <v>4.0011084837369015</v>
      </c>
      <c r="S6" s="46">
        <v>7.2499203022456093</v>
      </c>
      <c r="T6" s="46">
        <v>0.97722092527757431</v>
      </c>
      <c r="U6" s="46">
        <v>12.876529291510789</v>
      </c>
      <c r="V6" s="46">
        <v>3.5370957027995824</v>
      </c>
    </row>
    <row r="7" spans="1:22">
      <c r="A7" s="44">
        <v>2752</v>
      </c>
      <c r="B7" s="45" t="s">
        <v>131</v>
      </c>
      <c r="C7" s="46">
        <v>131.33205217944052</v>
      </c>
      <c r="D7" s="46">
        <v>186.42203067943075</v>
      </c>
      <c r="E7" s="46">
        <v>31.380193433384346</v>
      </c>
      <c r="F7" s="46">
        <v>249.23757507050462</v>
      </c>
      <c r="G7" s="46">
        <v>15.520243839264086</v>
      </c>
      <c r="H7" s="46">
        <v>613.95978134953111</v>
      </c>
      <c r="I7" s="46">
        <v>27.025387775497212</v>
      </c>
      <c r="J7" s="46">
        <v>62.105969528859909</v>
      </c>
      <c r="K7" s="46">
        <v>7.5308055671491809</v>
      </c>
      <c r="L7" s="46">
        <v>29.429086307099489</v>
      </c>
      <c r="M7" s="46">
        <v>6.8397871282918015</v>
      </c>
      <c r="N7" s="46">
        <v>1.4288803012246456</v>
      </c>
      <c r="O7" s="46">
        <v>5.068519224676904</v>
      </c>
      <c r="P7" s="46">
        <v>4.0304708203142336</v>
      </c>
      <c r="Q7" s="46">
        <v>3.3028140896726685</v>
      </c>
      <c r="R7" s="46">
        <v>3.29361850850426</v>
      </c>
      <c r="S7" s="46">
        <v>5.8682842479576767</v>
      </c>
      <c r="T7" s="46">
        <v>1.1002930311959509</v>
      </c>
      <c r="U7" s="46">
        <v>12.807654344910461</v>
      </c>
      <c r="V7" s="46">
        <v>3.2570195192385136</v>
      </c>
    </row>
    <row r="8" spans="1:22">
      <c r="A8" s="44">
        <v>2752</v>
      </c>
      <c r="B8" s="45" t="s">
        <v>131</v>
      </c>
      <c r="C8" s="46">
        <v>133.11196374111313</v>
      </c>
      <c r="D8" s="46">
        <v>189.62853704838312</v>
      </c>
      <c r="E8" s="46">
        <v>37.05324355425315</v>
      </c>
      <c r="F8" s="46">
        <v>274.68530033863732</v>
      </c>
      <c r="G8" s="46">
        <v>16.320766786495398</v>
      </c>
      <c r="H8" s="46">
        <v>621.94557558195095</v>
      </c>
      <c r="I8" s="46">
        <v>28.519619913427778</v>
      </c>
      <c r="J8" s="46">
        <v>66.31159764527284</v>
      </c>
      <c r="K8" s="46">
        <v>7.6505651611126249</v>
      </c>
      <c r="L8" s="46">
        <v>30.801707263536098</v>
      </c>
      <c r="M8" s="46">
        <v>6.1498947354791813</v>
      </c>
      <c r="N8" s="46">
        <v>1.2861344611949168</v>
      </c>
      <c r="O8" s="46">
        <v>5.7327919214350445</v>
      </c>
      <c r="P8" s="46">
        <v>6.4367562193163526</v>
      </c>
      <c r="Q8" s="46">
        <v>3.2301645242830812</v>
      </c>
      <c r="R8" s="46">
        <v>3.9440381866797796</v>
      </c>
      <c r="S8" s="46">
        <v>7.1356643519496377</v>
      </c>
      <c r="T8" s="46">
        <v>1.2142107517706513</v>
      </c>
      <c r="U8" s="46">
        <v>12.742236811905467</v>
      </c>
      <c r="V8" s="46">
        <v>3.268245511530484</v>
      </c>
    </row>
    <row r="9" spans="1:22">
      <c r="A9" s="44">
        <v>2752</v>
      </c>
      <c r="B9" s="45" t="s">
        <v>131</v>
      </c>
      <c r="C9" s="46">
        <v>128.35003541400769</v>
      </c>
      <c r="D9" s="46">
        <v>176.96729411044467</v>
      </c>
      <c r="E9" s="46">
        <v>33.512959854742938</v>
      </c>
      <c r="F9" s="46">
        <v>253.62794578721059</v>
      </c>
      <c r="G9" s="46">
        <v>16.706509016046706</v>
      </c>
      <c r="H9" s="46">
        <v>626.24280016747809</v>
      </c>
      <c r="I9" s="46">
        <v>24.736727565233654</v>
      </c>
      <c r="J9" s="46">
        <v>59.646617057491724</v>
      </c>
      <c r="K9" s="46">
        <v>6.9709546556105657</v>
      </c>
      <c r="L9" s="46">
        <v>31.757810371488375</v>
      </c>
      <c r="M9" s="46">
        <v>6.7561773979174138</v>
      </c>
      <c r="N9" s="46">
        <v>1.1183723998074189</v>
      </c>
      <c r="O9" s="46">
        <v>6.7489099898105671</v>
      </c>
      <c r="P9" s="46">
        <v>6.6121506411530442</v>
      </c>
      <c r="Q9" s="46">
        <v>2.9730051778258693</v>
      </c>
      <c r="R9" s="46">
        <v>2.9163301239369659</v>
      </c>
      <c r="S9" s="46">
        <v>6.648788477831876</v>
      </c>
      <c r="T9" s="46">
        <v>0.79826900912315113</v>
      </c>
      <c r="U9" s="46">
        <v>11.993557133517589</v>
      </c>
      <c r="V9" s="46">
        <v>3.3747856435431114</v>
      </c>
    </row>
    <row r="10" spans="1:22">
      <c r="A10" s="44">
        <v>2752</v>
      </c>
      <c r="B10" s="45" t="s">
        <v>131</v>
      </c>
      <c r="C10" s="46">
        <v>134.46296926719958</v>
      </c>
      <c r="D10" s="46">
        <v>155.8846784018323</v>
      </c>
      <c r="E10" s="46">
        <v>35.512662855193057</v>
      </c>
      <c r="F10" s="46">
        <v>262.419451254563</v>
      </c>
      <c r="G10" s="46">
        <v>16.810022806216953</v>
      </c>
      <c r="H10" s="46">
        <v>627.28462360657011</v>
      </c>
      <c r="I10" s="46">
        <v>28.194036721649947</v>
      </c>
      <c r="J10" s="46">
        <v>61.557740738372651</v>
      </c>
      <c r="K10" s="46">
        <v>7.4096262676621478</v>
      </c>
      <c r="L10" s="46">
        <v>31.289301315025323</v>
      </c>
      <c r="M10" s="46">
        <v>6.2155993073026954</v>
      </c>
      <c r="N10" s="46">
        <v>1.2617642441015369</v>
      </c>
      <c r="O10" s="46">
        <v>4.0113365229293558</v>
      </c>
      <c r="P10" s="46">
        <v>6.3252667723469127</v>
      </c>
      <c r="Q10" s="46">
        <v>2.6049757944456697</v>
      </c>
      <c r="R10" s="46">
        <v>3.7534808195380354</v>
      </c>
      <c r="S10" s="46">
        <v>6.280607142741542</v>
      </c>
      <c r="T10" s="46">
        <v>1.2028856566434853</v>
      </c>
      <c r="U10" s="46">
        <v>11.899298798029273</v>
      </c>
      <c r="V10" s="46">
        <v>3.1120813875650231</v>
      </c>
    </row>
    <row r="11" spans="1:22">
      <c r="A11" s="47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>
      <c r="A12" s="49">
        <v>2814</v>
      </c>
      <c r="B12" s="45" t="s">
        <v>132</v>
      </c>
      <c r="C12" s="46">
        <v>130.72108786572539</v>
      </c>
      <c r="D12" s="46">
        <v>45.695364813097655</v>
      </c>
      <c r="E12" s="46">
        <v>20.175571132337698</v>
      </c>
      <c r="F12" s="46">
        <v>82.810018310446878</v>
      </c>
      <c r="G12" s="46">
        <v>5.6281097003222156</v>
      </c>
      <c r="H12" s="46">
        <v>442.15636667979305</v>
      </c>
      <c r="I12" s="46">
        <v>21.043018545775592</v>
      </c>
      <c r="J12" s="46">
        <v>43.756675875395537</v>
      </c>
      <c r="K12" s="46">
        <v>4.0410779313601601</v>
      </c>
      <c r="L12" s="46">
        <v>13.074483564870757</v>
      </c>
      <c r="M12" s="46">
        <v>2.4843592200616271</v>
      </c>
      <c r="N12" s="46">
        <v>0.27114051049768567</v>
      </c>
      <c r="O12" s="46">
        <v>4.9810175246741215</v>
      </c>
      <c r="P12" s="46">
        <v>2.0469895356031014</v>
      </c>
      <c r="Q12" s="46">
        <v>1.5063670504768925</v>
      </c>
      <c r="R12" s="46">
        <v>2.4473418116554928</v>
      </c>
      <c r="S12" s="46">
        <v>3.8666349461467329</v>
      </c>
      <c r="T12" s="46">
        <v>0.68107631529664991</v>
      </c>
      <c r="U12" s="46">
        <v>13.476817209597794</v>
      </c>
      <c r="V12" s="46">
        <v>2.8160113765311778</v>
      </c>
    </row>
    <row r="13" spans="1:22">
      <c r="A13" s="49">
        <v>2814</v>
      </c>
      <c r="B13" s="45" t="s">
        <v>132</v>
      </c>
      <c r="C13" s="46">
        <v>162.3504892913821</v>
      </c>
      <c r="D13" s="46">
        <v>48.936747043666443</v>
      </c>
      <c r="E13" s="46">
        <v>22.345987352282325</v>
      </c>
      <c r="F13" s="46">
        <v>89.586057078142446</v>
      </c>
      <c r="G13" s="46">
        <v>8.210530586356203</v>
      </c>
      <c r="H13" s="46">
        <v>550.78067033201637</v>
      </c>
      <c r="I13" s="46">
        <v>25.720805982887981</v>
      </c>
      <c r="J13" s="46">
        <v>51.200882804085843</v>
      </c>
      <c r="K13" s="46">
        <v>5.5041756219372502</v>
      </c>
      <c r="L13" s="46">
        <v>17.122042509647514</v>
      </c>
      <c r="M13" s="46">
        <v>4.2114352824040377</v>
      </c>
      <c r="N13" s="46">
        <v>0.27892270977583983</v>
      </c>
      <c r="O13" s="46">
        <v>0.67437803384385431</v>
      </c>
      <c r="P13" s="46">
        <v>4.3928279677575945</v>
      </c>
      <c r="Q13" s="46">
        <v>2.7698703830996769</v>
      </c>
      <c r="R13" s="46">
        <v>1.825848045949267</v>
      </c>
      <c r="S13" s="46">
        <v>4.0821905119299169</v>
      </c>
      <c r="T13" s="46">
        <v>0.78905554894364827</v>
      </c>
      <c r="U13" s="46">
        <v>14.952990807096189</v>
      </c>
      <c r="V13" s="46">
        <v>3.4934842542632856</v>
      </c>
    </row>
    <row r="14" spans="1:22">
      <c r="A14" s="49">
        <v>2814</v>
      </c>
      <c r="B14" s="45" t="s">
        <v>132</v>
      </c>
      <c r="C14" s="46">
        <v>146.75839870583388</v>
      </c>
      <c r="D14" s="46">
        <v>66.708774851120566</v>
      </c>
      <c r="E14" s="46">
        <v>23.063639090008746</v>
      </c>
      <c r="F14" s="46">
        <v>98.474858740435607</v>
      </c>
      <c r="G14" s="46">
        <v>7.6878780140859968</v>
      </c>
      <c r="H14" s="46">
        <v>559.36574898325011</v>
      </c>
      <c r="I14" s="46">
        <v>23.278591498453032</v>
      </c>
      <c r="J14" s="46">
        <v>48.577373148584812</v>
      </c>
      <c r="K14" s="46">
        <v>5.2476067855528772</v>
      </c>
      <c r="L14" s="46">
        <v>17.406552395105461</v>
      </c>
      <c r="M14" s="46">
        <v>4.3096290430411601</v>
      </c>
      <c r="N14" s="46">
        <v>0.41984343434326771</v>
      </c>
      <c r="O14" s="46">
        <v>0.26251451994364705</v>
      </c>
      <c r="P14" s="46">
        <v>4.1016810689629128</v>
      </c>
      <c r="Q14" s="46">
        <v>1.5796739890336171</v>
      </c>
      <c r="R14" s="46">
        <v>2.2439259238459339</v>
      </c>
      <c r="S14" s="46">
        <v>3.5192130885618536</v>
      </c>
      <c r="T14" s="46">
        <v>0.7309044125522538</v>
      </c>
      <c r="U14" s="46">
        <v>13.935773396224064</v>
      </c>
      <c r="V14" s="46">
        <v>3.526550614659226</v>
      </c>
    </row>
    <row r="15" spans="1:22">
      <c r="A15" s="49">
        <v>2814</v>
      </c>
      <c r="B15" s="45" t="s">
        <v>132</v>
      </c>
      <c r="C15" s="46">
        <v>154.98331997272518</v>
      </c>
      <c r="D15" s="46">
        <v>53.243757356461558</v>
      </c>
      <c r="E15" s="46">
        <v>23.796941510802412</v>
      </c>
      <c r="F15" s="46">
        <v>86.112025220696395</v>
      </c>
      <c r="G15" s="46">
        <v>7.9012945587604397</v>
      </c>
      <c r="H15" s="46">
        <v>555.03008154172176</v>
      </c>
      <c r="I15" s="46">
        <v>24.550814334113713</v>
      </c>
      <c r="J15" s="46">
        <v>51.759150024323404</v>
      </c>
      <c r="K15" s="46">
        <v>4.9805248422385517</v>
      </c>
      <c r="L15" s="46">
        <v>19.380773438025781</v>
      </c>
      <c r="M15" s="46">
        <v>1.4195155291953185</v>
      </c>
      <c r="N15" s="46">
        <v>0.8242676186152621</v>
      </c>
      <c r="O15" s="46">
        <v>5.3266679498057865</v>
      </c>
      <c r="P15" s="46">
        <v>4.0358293564183176</v>
      </c>
      <c r="Q15" s="46">
        <v>2.4914463620237357</v>
      </c>
      <c r="R15" s="46">
        <v>2.3218016291337942</v>
      </c>
      <c r="S15" s="46">
        <v>2.8842822621583513</v>
      </c>
      <c r="T15" s="46">
        <v>0.54654845594899315</v>
      </c>
      <c r="U15" s="46">
        <v>15.112069493958469</v>
      </c>
      <c r="V15" s="46">
        <v>3.1781338628788096</v>
      </c>
    </row>
    <row r="16" spans="1:22">
      <c r="A16" s="49">
        <v>2814</v>
      </c>
      <c r="B16" s="45" t="s">
        <v>132</v>
      </c>
      <c r="C16" s="46">
        <v>160.01370348430586</v>
      </c>
      <c r="D16" s="46">
        <v>56.118518753916909</v>
      </c>
      <c r="E16" s="46">
        <v>27.536895573475981</v>
      </c>
      <c r="F16" s="46">
        <v>104.18044514211019</v>
      </c>
      <c r="G16" s="46">
        <v>7.6530930785844813</v>
      </c>
      <c r="H16" s="46">
        <v>626.53407788161974</v>
      </c>
      <c r="I16" s="46">
        <v>28.736240112400569</v>
      </c>
      <c r="J16" s="46">
        <v>57.03160387737713</v>
      </c>
      <c r="K16" s="46">
        <v>5.3468321521927376</v>
      </c>
      <c r="L16" s="46">
        <v>21.341619221028967</v>
      </c>
      <c r="M16" s="46">
        <v>6.3736540125159777</v>
      </c>
      <c r="N16" s="46">
        <v>0.5932600448416453</v>
      </c>
      <c r="O16" s="46">
        <v>3.1602888870813186</v>
      </c>
      <c r="P16" s="46">
        <v>3.2414441261104905</v>
      </c>
      <c r="Q16" s="46">
        <v>0.83043510941085807</v>
      </c>
      <c r="R16" s="46">
        <v>3.5439790233086885</v>
      </c>
      <c r="S16" s="46">
        <v>3.4740897127976713</v>
      </c>
      <c r="T16" s="46">
        <v>0.98486202507198795</v>
      </c>
      <c r="U16" s="46">
        <v>16.042276371689614</v>
      </c>
      <c r="V16" s="46">
        <v>3.0746476487832499</v>
      </c>
    </row>
    <row r="17" spans="1:22">
      <c r="A17" s="49">
        <v>2814</v>
      </c>
      <c r="B17" s="45" t="s">
        <v>132</v>
      </c>
      <c r="C17" s="46">
        <v>163.47747621104966</v>
      </c>
      <c r="D17" s="46">
        <v>60.023587012027122</v>
      </c>
      <c r="E17" s="46">
        <v>21.971150909607452</v>
      </c>
      <c r="F17" s="46">
        <v>98.242161923735935</v>
      </c>
      <c r="G17" s="46">
        <v>8.274557255050798</v>
      </c>
      <c r="H17" s="46">
        <v>633.90391073277635</v>
      </c>
      <c r="I17" s="46">
        <v>28.681381186670894</v>
      </c>
      <c r="J17" s="46">
        <v>60.646091182960966</v>
      </c>
      <c r="K17" s="46">
        <v>6.4327253590478151</v>
      </c>
      <c r="L17" s="46">
        <v>20.615305107594473</v>
      </c>
      <c r="M17" s="46">
        <v>3.9004722764191944</v>
      </c>
      <c r="N17" s="46">
        <v>0.99272570129927151</v>
      </c>
      <c r="O17" s="46">
        <v>4.3509217359968373</v>
      </c>
      <c r="P17" s="46">
        <v>3.6346181941307227</v>
      </c>
      <c r="Q17" s="46">
        <v>2.5660784123542228</v>
      </c>
      <c r="R17" s="46">
        <v>2.5312993988435935</v>
      </c>
      <c r="S17" s="46">
        <v>4.1393212200942022</v>
      </c>
      <c r="T17" s="46">
        <v>0.82637132420279447</v>
      </c>
      <c r="U17" s="50">
        <v>18.403727335443797</v>
      </c>
      <c r="V17" s="46">
        <v>3.6541056379961403</v>
      </c>
    </row>
    <row r="18" spans="1:22">
      <c r="A18" s="49">
        <v>2814</v>
      </c>
      <c r="B18" s="45" t="s">
        <v>132</v>
      </c>
      <c r="C18" s="46">
        <v>150.34457704120402</v>
      </c>
      <c r="D18" s="46">
        <v>55.968437355895773</v>
      </c>
      <c r="E18" s="46">
        <v>23.811833469762743</v>
      </c>
      <c r="F18" s="46">
        <v>87.50683928818583</v>
      </c>
      <c r="G18" s="46">
        <v>6.5914576800204463</v>
      </c>
      <c r="H18" s="46">
        <v>591.2356890868233</v>
      </c>
      <c r="I18" s="46">
        <v>24.977290167913917</v>
      </c>
      <c r="J18" s="46">
        <v>50.836566868246642</v>
      </c>
      <c r="K18" s="46">
        <v>4.8865412644804778</v>
      </c>
      <c r="L18" s="46">
        <v>20.64632680718886</v>
      </c>
      <c r="M18" s="46">
        <v>5.4106978855362291</v>
      </c>
      <c r="N18" s="46" t="s">
        <v>133</v>
      </c>
      <c r="O18" s="46" t="s">
        <v>133</v>
      </c>
      <c r="P18" s="46">
        <v>3.0775363543868908</v>
      </c>
      <c r="Q18" s="46">
        <v>2.3240568546834139</v>
      </c>
      <c r="R18" s="46">
        <v>4.0384630732430375</v>
      </c>
      <c r="S18" s="46">
        <v>2.5841088418009868</v>
      </c>
      <c r="T18" s="46">
        <v>0.71365820724072926</v>
      </c>
      <c r="U18" s="46">
        <v>14.41250686187953</v>
      </c>
      <c r="V18" s="46">
        <v>3.0445408429861573</v>
      </c>
    </row>
    <row r="19" spans="1:22">
      <c r="A19" s="49">
        <v>2814</v>
      </c>
      <c r="B19" s="45" t="s">
        <v>132</v>
      </c>
      <c r="C19" s="46">
        <v>158.74420636718423</v>
      </c>
      <c r="D19" s="46">
        <v>57.914556644164499</v>
      </c>
      <c r="E19" s="46">
        <v>25.557866231018252</v>
      </c>
      <c r="F19" s="46">
        <v>95.409208697808339</v>
      </c>
      <c r="G19" s="46">
        <v>8.4030937940048762</v>
      </c>
      <c r="H19" s="46">
        <v>591.16972560938871</v>
      </c>
      <c r="I19" s="46">
        <v>27.57809548799991</v>
      </c>
      <c r="J19" s="46">
        <v>49.475798023094121</v>
      </c>
      <c r="K19" s="46">
        <v>5.3989493669213235</v>
      </c>
      <c r="L19" s="46">
        <v>17.90445058151932</v>
      </c>
      <c r="M19" s="46">
        <v>2.5942985737759399</v>
      </c>
      <c r="N19" s="46">
        <v>0.23053649626826034</v>
      </c>
      <c r="O19" s="46">
        <v>3.5334921553236294</v>
      </c>
      <c r="P19" s="46">
        <v>4.0476835648365608</v>
      </c>
      <c r="Q19" s="46">
        <v>2.4299369208002775</v>
      </c>
      <c r="R19" s="46">
        <v>1.8452488240284333</v>
      </c>
      <c r="S19" s="46">
        <v>2.6695063795485434</v>
      </c>
      <c r="T19" s="46">
        <v>0.74260104115604453</v>
      </c>
      <c r="U19" s="46">
        <v>15.467480654874901</v>
      </c>
      <c r="V19" s="46">
        <v>3.7801003829965181</v>
      </c>
    </row>
    <row r="20" spans="1:22">
      <c r="A20" s="49">
        <v>2814</v>
      </c>
      <c r="B20" s="45" t="s">
        <v>132</v>
      </c>
      <c r="C20" s="46">
        <v>152.36290038786709</v>
      </c>
      <c r="D20" s="46">
        <v>48.499016827175602</v>
      </c>
      <c r="E20" s="46">
        <v>25.493809383867479</v>
      </c>
      <c r="F20" s="46">
        <v>88.716869660582887</v>
      </c>
      <c r="G20" s="46">
        <v>6.9337710904320504</v>
      </c>
      <c r="H20" s="46">
        <v>567.06525715305236</v>
      </c>
      <c r="I20" s="46">
        <v>24.589138306980548</v>
      </c>
      <c r="J20" s="46">
        <v>47.815023551795733</v>
      </c>
      <c r="K20" s="46">
        <v>4.8179716354925644</v>
      </c>
      <c r="L20" s="46">
        <v>20.041136673105967</v>
      </c>
      <c r="M20" s="46">
        <v>4.891610404802349</v>
      </c>
      <c r="N20" s="46">
        <v>0.80273697702122271</v>
      </c>
      <c r="O20" s="46">
        <v>3.7188092243685902</v>
      </c>
      <c r="P20" s="46">
        <v>3.9710258861483645</v>
      </c>
      <c r="Q20" s="46">
        <v>2.1684209233776466</v>
      </c>
      <c r="R20" s="46">
        <v>4.2822567141953609</v>
      </c>
      <c r="S20" s="46">
        <v>2.82609216123597</v>
      </c>
      <c r="T20" s="46">
        <v>0.93311531250825264</v>
      </c>
      <c r="U20" s="46">
        <v>14.571172543777829</v>
      </c>
      <c r="V20" s="46">
        <v>2.7968992245369031</v>
      </c>
    </row>
    <row r="21" spans="1:22">
      <c r="A21" s="47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>
      <c r="A22" s="49">
        <v>2830</v>
      </c>
      <c r="B22" s="45" t="s">
        <v>132</v>
      </c>
      <c r="C22" s="46">
        <v>78.267540983232905</v>
      </c>
      <c r="D22" s="46">
        <v>104.56669450193885</v>
      </c>
      <c r="E22" s="46">
        <v>37.827557946113465</v>
      </c>
      <c r="F22" s="46">
        <v>202.94255593038287</v>
      </c>
      <c r="G22" s="46">
        <v>7.4614478788063163</v>
      </c>
      <c r="H22" s="46">
        <v>384.89093580108619</v>
      </c>
      <c r="I22" s="46">
        <v>16.673689105829418</v>
      </c>
      <c r="J22" s="46">
        <v>39.188384631228828</v>
      </c>
      <c r="K22" s="46">
        <v>4.8665980955918355</v>
      </c>
      <c r="L22" s="46">
        <v>20.466791370747885</v>
      </c>
      <c r="M22" s="46">
        <v>4.2201928934067023</v>
      </c>
      <c r="N22" s="46">
        <v>1.249123075530675</v>
      </c>
      <c r="O22" s="46">
        <v>5.3581858773029483</v>
      </c>
      <c r="P22" s="46">
        <v>6.496156590798579</v>
      </c>
      <c r="Q22" s="46">
        <v>3.3313270597316458</v>
      </c>
      <c r="R22" s="46">
        <v>3.151998995589572</v>
      </c>
      <c r="S22" s="46">
        <v>5.2401753898581678</v>
      </c>
      <c r="T22" s="46">
        <v>0.37417545653988815</v>
      </c>
      <c r="U22" s="46">
        <v>8.2590409964843836</v>
      </c>
      <c r="V22" s="46">
        <v>1.7671360372657507</v>
      </c>
    </row>
    <row r="23" spans="1:22">
      <c r="A23" s="49">
        <v>2830</v>
      </c>
      <c r="B23" s="45" t="s">
        <v>132</v>
      </c>
      <c r="C23" s="46">
        <v>83.771767499592301</v>
      </c>
      <c r="D23" s="46">
        <v>105.61449842552736</v>
      </c>
      <c r="E23" s="46">
        <v>37.420374642194581</v>
      </c>
      <c r="F23" s="46">
        <v>213.13617821125604</v>
      </c>
      <c r="G23" s="46">
        <v>7.0049995865073091</v>
      </c>
      <c r="H23" s="46">
        <v>407.25968774123839</v>
      </c>
      <c r="I23" s="46">
        <v>17.981086799662627</v>
      </c>
      <c r="J23" s="46">
        <v>40.889198232723651</v>
      </c>
      <c r="K23" s="46">
        <v>4.9481550186291603</v>
      </c>
      <c r="L23" s="46">
        <v>19.39630372712843</v>
      </c>
      <c r="M23" s="46">
        <v>5.2570421311084887</v>
      </c>
      <c r="N23" s="46">
        <v>1.3003296458458617</v>
      </c>
      <c r="O23" s="46">
        <v>4.5817894050698396</v>
      </c>
      <c r="P23" s="46">
        <v>5.3900198149704401</v>
      </c>
      <c r="Q23" s="46">
        <v>4.042245505239995</v>
      </c>
      <c r="R23" s="46">
        <v>3.5076363112226745</v>
      </c>
      <c r="S23" s="46">
        <v>6.2001144347198434</v>
      </c>
      <c r="T23" s="46">
        <v>0.60110195563541347</v>
      </c>
      <c r="U23" s="46">
        <v>8.67359069306446</v>
      </c>
      <c r="V23" s="46">
        <v>2.0566260913810952</v>
      </c>
    </row>
    <row r="24" spans="1:22">
      <c r="A24" s="49">
        <v>2830</v>
      </c>
      <c r="B24" s="45" t="s">
        <v>132</v>
      </c>
      <c r="C24" s="46">
        <v>86.187093038973828</v>
      </c>
      <c r="D24" s="46">
        <v>102.39665919763948</v>
      </c>
      <c r="E24" s="46">
        <v>36.470555767315147</v>
      </c>
      <c r="F24" s="46">
        <v>209.35718230694505</v>
      </c>
      <c r="G24" s="46">
        <v>6.5909446471991364</v>
      </c>
      <c r="H24" s="46">
        <v>398.75671337977292</v>
      </c>
      <c r="I24" s="46">
        <v>17.722175341791743</v>
      </c>
      <c r="J24" s="46">
        <v>39.182047406757789</v>
      </c>
      <c r="K24" s="46">
        <v>4.8195227582293452</v>
      </c>
      <c r="L24" s="46">
        <v>20.58385623120968</v>
      </c>
      <c r="M24" s="46">
        <v>3.8604451430101161</v>
      </c>
      <c r="N24" s="46">
        <v>0.75316887038445812</v>
      </c>
      <c r="O24" s="46">
        <v>5.7607207616309664</v>
      </c>
      <c r="P24" s="46">
        <v>5.5621250601633534</v>
      </c>
      <c r="Q24" s="46">
        <v>3.7329932535825932</v>
      </c>
      <c r="R24" s="46">
        <v>3.0565322532003418</v>
      </c>
      <c r="S24" s="46">
        <v>6.1321601298944639</v>
      </c>
      <c r="T24" s="46">
        <v>0.50937116052767284</v>
      </c>
      <c r="U24" s="46">
        <v>6.977794227373689</v>
      </c>
      <c r="V24" s="46">
        <v>1.5304406382408624</v>
      </c>
    </row>
    <row r="25" spans="1:22">
      <c r="A25" s="49">
        <v>2830</v>
      </c>
      <c r="B25" s="45" t="s">
        <v>132</v>
      </c>
      <c r="C25" s="46">
        <v>81.820159523269396</v>
      </c>
      <c r="D25" s="46">
        <v>100.11882259251422</v>
      </c>
      <c r="E25" s="46">
        <v>39.095220426990934</v>
      </c>
      <c r="F25" s="46">
        <v>215.68244721251247</v>
      </c>
      <c r="G25" s="46">
        <v>6.350652611236705</v>
      </c>
      <c r="H25" s="46">
        <v>389.02644379065788</v>
      </c>
      <c r="I25" s="46">
        <v>17.933013108829051</v>
      </c>
      <c r="J25" s="46">
        <v>43.508724878229053</v>
      </c>
      <c r="K25" s="46">
        <v>4.6859094334848237</v>
      </c>
      <c r="L25" s="46">
        <v>20.101100240198118</v>
      </c>
      <c r="M25" s="46">
        <v>4.0316548203223457</v>
      </c>
      <c r="N25" s="46">
        <v>1.0320116933858956</v>
      </c>
      <c r="O25" s="46">
        <v>5.601207567213458</v>
      </c>
      <c r="P25" s="46">
        <v>6.0885662175839013</v>
      </c>
      <c r="Q25" s="46">
        <v>3.6239686049035709</v>
      </c>
      <c r="R25" s="46">
        <v>5.3359114896039976</v>
      </c>
      <c r="S25" s="46">
        <v>6.0308849177477173</v>
      </c>
      <c r="T25" s="46">
        <v>0.534441539087957</v>
      </c>
      <c r="U25" s="46">
        <v>8.2236419552398079</v>
      </c>
      <c r="V25" s="46">
        <v>1.9357644964466139</v>
      </c>
    </row>
    <row r="26" spans="1:22">
      <c r="A26" s="49">
        <v>2830</v>
      </c>
      <c r="B26" s="45" t="s">
        <v>132</v>
      </c>
      <c r="C26" s="46">
        <v>86.85453532303913</v>
      </c>
      <c r="D26" s="46">
        <v>99.062860220140763</v>
      </c>
      <c r="E26" s="46">
        <v>36.973095861577562</v>
      </c>
      <c r="F26" s="46">
        <v>210.08239288764887</v>
      </c>
      <c r="G26" s="46">
        <v>7.1787766362477798</v>
      </c>
      <c r="H26" s="46">
        <v>398.4032634968973</v>
      </c>
      <c r="I26" s="46">
        <v>18.823105356320205</v>
      </c>
      <c r="J26" s="46">
        <v>38.402261002324259</v>
      </c>
      <c r="K26" s="46">
        <v>4.9546635231707423</v>
      </c>
      <c r="L26" s="46">
        <v>20.526383551912442</v>
      </c>
      <c r="M26" s="46">
        <v>4.3462581224412764</v>
      </c>
      <c r="N26" s="46">
        <v>0.90755903515112191</v>
      </c>
      <c r="O26" s="46">
        <v>3.8653302826095084</v>
      </c>
      <c r="P26" s="46">
        <v>6.7433005231670684</v>
      </c>
      <c r="Q26" s="46">
        <v>3.4484264007021146</v>
      </c>
      <c r="R26" s="46">
        <v>2.7034456378954181</v>
      </c>
      <c r="S26" s="46">
        <v>6.0100067855149879</v>
      </c>
      <c r="T26" s="46">
        <v>0.55633589477204393</v>
      </c>
      <c r="U26" s="46">
        <v>8.2209518356412374</v>
      </c>
      <c r="V26" s="46">
        <v>1.9013822350465475</v>
      </c>
    </row>
    <row r="27" spans="1:22">
      <c r="A27" s="49">
        <v>2830</v>
      </c>
      <c r="B27" s="45" t="s">
        <v>132</v>
      </c>
      <c r="C27" s="46">
        <v>81.152668149164896</v>
      </c>
      <c r="D27" s="46">
        <v>101.89482898412983</v>
      </c>
      <c r="E27" s="46">
        <v>38.117489156091239</v>
      </c>
      <c r="F27" s="46">
        <v>194.14539852403814</v>
      </c>
      <c r="G27" s="46">
        <v>5.8509599647379442</v>
      </c>
      <c r="H27" s="46">
        <v>385.41134380390997</v>
      </c>
      <c r="I27" s="46">
        <v>16.762666315269577</v>
      </c>
      <c r="J27" s="46">
        <v>38.576784949950721</v>
      </c>
      <c r="K27" s="46">
        <v>4.2603988572823699</v>
      </c>
      <c r="L27" s="46">
        <v>19.73176684434652</v>
      </c>
      <c r="M27" s="46">
        <v>4.6709555969475636</v>
      </c>
      <c r="N27" s="46">
        <v>1.6259213990452863</v>
      </c>
      <c r="O27" s="46">
        <v>4.0121245271214594</v>
      </c>
      <c r="P27" s="46">
        <v>4.317403359709922</v>
      </c>
      <c r="Q27" s="46">
        <v>2.4927976710907211</v>
      </c>
      <c r="R27" s="46">
        <v>3.704113442374918</v>
      </c>
      <c r="S27" s="46">
        <v>5.0897062947114122</v>
      </c>
      <c r="T27" s="46">
        <v>0.67398171004979757</v>
      </c>
      <c r="U27" s="46">
        <v>7.2910172610680508</v>
      </c>
      <c r="V27" s="46">
        <v>1.7418839966552579</v>
      </c>
    </row>
    <row r="28" spans="1:22">
      <c r="A28" s="49">
        <v>2830</v>
      </c>
      <c r="B28" s="45" t="s">
        <v>132</v>
      </c>
      <c r="C28" s="46">
        <v>82.685387188474763</v>
      </c>
      <c r="D28" s="46">
        <v>99.700973337255775</v>
      </c>
      <c r="E28" s="46">
        <v>34.96278945228601</v>
      </c>
      <c r="F28" s="46">
        <v>197.53211795027556</v>
      </c>
      <c r="G28" s="46">
        <v>5.7477456050458509</v>
      </c>
      <c r="H28" s="46">
        <v>369.11912014434631</v>
      </c>
      <c r="I28" s="46">
        <v>16.936204792385134</v>
      </c>
      <c r="J28" s="46">
        <v>36.732366095646981</v>
      </c>
      <c r="K28" s="46">
        <v>5.1133418022352037</v>
      </c>
      <c r="L28" s="46">
        <v>20.27767144020007</v>
      </c>
      <c r="M28" s="46">
        <v>4.8351528806209165</v>
      </c>
      <c r="N28" s="46">
        <v>1.1343340457865814</v>
      </c>
      <c r="O28" s="46">
        <v>1.9984696480628903</v>
      </c>
      <c r="P28" s="46">
        <v>4.6056865343128761</v>
      </c>
      <c r="Q28" s="46">
        <v>3.3060948592281778</v>
      </c>
      <c r="R28" s="46">
        <v>3.8945176716062537</v>
      </c>
      <c r="S28" s="46">
        <v>5.8645898439513235</v>
      </c>
      <c r="T28" s="46">
        <v>0.443337849964203</v>
      </c>
      <c r="U28" s="46">
        <v>7.3377863956130307</v>
      </c>
      <c r="V28" s="46">
        <v>1.7769210552384078</v>
      </c>
    </row>
    <row r="29" spans="1:22">
      <c r="A29" s="49">
        <v>2830</v>
      </c>
      <c r="B29" s="45" t="s">
        <v>132</v>
      </c>
      <c r="C29" s="46">
        <v>79.753192740455802</v>
      </c>
      <c r="D29" s="46">
        <v>98.829458869775024</v>
      </c>
      <c r="E29" s="46">
        <v>36.438816557323413</v>
      </c>
      <c r="F29" s="46">
        <v>200.38555586703092</v>
      </c>
      <c r="G29" s="46">
        <v>5.7155825666104469</v>
      </c>
      <c r="H29" s="46">
        <v>366.95196671614264</v>
      </c>
      <c r="I29" s="46">
        <v>15.779816663029877</v>
      </c>
      <c r="J29" s="46">
        <v>36.992005615661931</v>
      </c>
      <c r="K29" s="46">
        <v>4.0535952713813765</v>
      </c>
      <c r="L29" s="46">
        <v>18.606655003778016</v>
      </c>
      <c r="M29" s="46">
        <v>4.3343221868182962</v>
      </c>
      <c r="N29" s="46">
        <v>0.84023027013707874</v>
      </c>
      <c r="O29" s="46">
        <v>2.4218062287444431</v>
      </c>
      <c r="P29" s="46">
        <v>5.1041848623539883</v>
      </c>
      <c r="Q29" s="46">
        <v>3.9035280352780517</v>
      </c>
      <c r="R29" s="46">
        <v>3.9844958985734826</v>
      </c>
      <c r="S29" s="46">
        <v>5.0333821382218282</v>
      </c>
      <c r="T29" s="46">
        <v>0.54376242450716417</v>
      </c>
      <c r="U29" s="46">
        <v>7.1315676747740318</v>
      </c>
      <c r="V29" s="46">
        <v>1.9161167203577429</v>
      </c>
    </row>
    <row r="30" spans="1:22">
      <c r="A30" s="47"/>
      <c r="B30" s="45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>
      <c r="A31" s="51">
        <v>2841</v>
      </c>
      <c r="B31" s="52" t="s">
        <v>132</v>
      </c>
      <c r="C31" s="46">
        <v>136.45211269958153</v>
      </c>
      <c r="D31" s="46">
        <v>217.75211761941097</v>
      </c>
      <c r="E31" s="46">
        <v>38.428895791333282</v>
      </c>
      <c r="F31" s="46">
        <v>259.02776655078873</v>
      </c>
      <c r="G31" s="46">
        <v>17.084763092981127</v>
      </c>
      <c r="H31" s="46">
        <v>653.07987712489125</v>
      </c>
      <c r="I31" s="46">
        <v>29.710227472169624</v>
      </c>
      <c r="J31" s="46">
        <v>69.369612935328149</v>
      </c>
      <c r="K31" s="46">
        <v>7.849440241482796</v>
      </c>
      <c r="L31" s="46">
        <v>38.097675646012995</v>
      </c>
      <c r="M31" s="46">
        <v>5.5282710379740898</v>
      </c>
      <c r="N31" s="46">
        <v>1.059017341033708</v>
      </c>
      <c r="O31" s="46">
        <v>8.3286518140473671</v>
      </c>
      <c r="P31" s="46">
        <v>5.5098862947535245</v>
      </c>
      <c r="Q31" s="46">
        <v>3.4730546292366276</v>
      </c>
      <c r="R31" s="46">
        <v>3.9897216344786033</v>
      </c>
      <c r="S31" s="46">
        <v>5.7030356800865887</v>
      </c>
      <c r="T31" s="46">
        <v>1.0944300023802289</v>
      </c>
      <c r="U31" s="46">
        <v>12.11359473744489</v>
      </c>
      <c r="V31" s="46">
        <v>3.3892917027900697</v>
      </c>
    </row>
    <row r="32" spans="1:22">
      <c r="A32" s="51">
        <v>2841</v>
      </c>
      <c r="B32" s="52" t="s">
        <v>132</v>
      </c>
      <c r="C32" s="46">
        <v>179.20635047345891</v>
      </c>
      <c r="D32" s="46">
        <v>106.80045172758351</v>
      </c>
      <c r="E32" s="46">
        <v>40.642930465123385</v>
      </c>
      <c r="F32" s="46">
        <v>336.78084694016331</v>
      </c>
      <c r="G32" s="46">
        <v>21.417868307416363</v>
      </c>
      <c r="H32" s="46">
        <v>740.11931165117323</v>
      </c>
      <c r="I32" s="46">
        <v>37.834357026355079</v>
      </c>
      <c r="J32" s="46">
        <v>80.423742373857252</v>
      </c>
      <c r="K32" s="46">
        <v>9.6029168059075634</v>
      </c>
      <c r="L32" s="46">
        <v>35.687031045833713</v>
      </c>
      <c r="M32" s="46">
        <v>8.0578992876766335</v>
      </c>
      <c r="N32" s="46">
        <v>0.81907861484197619</v>
      </c>
      <c r="O32" s="46">
        <v>6.249163075609637</v>
      </c>
      <c r="P32" s="46">
        <v>6.8814413501487683</v>
      </c>
      <c r="Q32" s="46">
        <v>4.9978391665692987</v>
      </c>
      <c r="R32" s="46">
        <v>4.8780574583598559</v>
      </c>
      <c r="S32" s="46">
        <v>9.8034124142156003</v>
      </c>
      <c r="T32" s="46">
        <v>1.7628337948141541</v>
      </c>
      <c r="U32" s="46">
        <v>17.619944657698213</v>
      </c>
      <c r="V32" s="46">
        <v>4.8895227708366971</v>
      </c>
    </row>
    <row r="33" spans="1:22">
      <c r="A33" s="51">
        <v>2841</v>
      </c>
      <c r="B33" s="52" t="s">
        <v>132</v>
      </c>
      <c r="C33" s="46">
        <v>103.09186597851351</v>
      </c>
      <c r="D33" s="46">
        <v>260.70520459387319</v>
      </c>
      <c r="E33" s="46">
        <v>35.380673209274143</v>
      </c>
      <c r="F33" s="46">
        <v>222.15682925118443</v>
      </c>
      <c r="G33" s="46">
        <v>14.288719983160528</v>
      </c>
      <c r="H33" s="46">
        <v>559.04190334021484</v>
      </c>
      <c r="I33" s="46">
        <v>26.569436268878608</v>
      </c>
      <c r="J33" s="46">
        <v>61.120140891555302</v>
      </c>
      <c r="K33" s="46">
        <v>7.1653148617835649</v>
      </c>
      <c r="L33" s="46">
        <v>30.641123613841984</v>
      </c>
      <c r="M33" s="46">
        <v>6.693102757092638</v>
      </c>
      <c r="N33" s="46">
        <v>1.2632507490695613</v>
      </c>
      <c r="O33" s="46">
        <v>11.29906292978284</v>
      </c>
      <c r="P33" s="46">
        <v>6.3875172766957906</v>
      </c>
      <c r="Q33" s="46">
        <v>4.377018829927402</v>
      </c>
      <c r="R33" s="46">
        <v>5.4084325543311049</v>
      </c>
      <c r="S33" s="46">
        <v>6.037785289529876</v>
      </c>
      <c r="T33" s="46">
        <v>1.0978919509879479</v>
      </c>
      <c r="U33" s="46">
        <v>11.502312286708564</v>
      </c>
      <c r="V33" s="46">
        <v>2.4115488988342642</v>
      </c>
    </row>
    <row r="34" spans="1:22">
      <c r="A34" s="51">
        <v>2841</v>
      </c>
      <c r="B34" s="52" t="s">
        <v>132</v>
      </c>
      <c r="C34" s="46">
        <v>156.78390242147105</v>
      </c>
      <c r="D34" s="46">
        <v>126.71931802583279</v>
      </c>
      <c r="E34" s="46">
        <v>40.131377434045461</v>
      </c>
      <c r="F34" s="46">
        <v>319.64372605954765</v>
      </c>
      <c r="G34" s="46">
        <v>19.052492151326504</v>
      </c>
      <c r="H34" s="46">
        <v>670.96856225636213</v>
      </c>
      <c r="I34" s="46">
        <v>30.409871407751972</v>
      </c>
      <c r="J34" s="46">
        <v>69.71196324326975</v>
      </c>
      <c r="K34" s="46">
        <v>8.8332093140147521</v>
      </c>
      <c r="L34" s="46">
        <v>34.967308319032512</v>
      </c>
      <c r="M34" s="46">
        <v>8.0385963747441718</v>
      </c>
      <c r="N34" s="46">
        <v>1.4943958982805465</v>
      </c>
      <c r="O34" s="46">
        <v>6.6322340797495984</v>
      </c>
      <c r="P34" s="46">
        <v>7.4169906106818715</v>
      </c>
      <c r="Q34" s="46">
        <v>4.6882144726492179</v>
      </c>
      <c r="R34" s="46">
        <v>3.7033979507912762</v>
      </c>
      <c r="S34" s="46">
        <v>8.3400990363929761</v>
      </c>
      <c r="T34" s="46">
        <v>1.2355111039275508</v>
      </c>
      <c r="U34" s="46">
        <v>15.402596689151441</v>
      </c>
      <c r="V34" s="46">
        <v>3.9063105328656444</v>
      </c>
    </row>
    <row r="35" spans="1:22">
      <c r="A35" s="51">
        <v>2841</v>
      </c>
      <c r="B35" s="52" t="s">
        <v>132</v>
      </c>
      <c r="C35" s="46">
        <v>141.89565847722588</v>
      </c>
      <c r="D35" s="46">
        <v>183.54019303132313</v>
      </c>
      <c r="E35" s="46">
        <v>38.03381426044416</v>
      </c>
      <c r="F35" s="46">
        <v>287.67977893597634</v>
      </c>
      <c r="G35" s="46">
        <v>18.352149709130632</v>
      </c>
      <c r="H35" s="46">
        <v>656.77833787495467</v>
      </c>
      <c r="I35" s="46">
        <v>30.289730458081284</v>
      </c>
      <c r="J35" s="46">
        <v>72.796117361642075</v>
      </c>
      <c r="K35" s="46">
        <v>8.1522977341646907</v>
      </c>
      <c r="L35" s="46">
        <v>30.488700022181746</v>
      </c>
      <c r="M35" s="46">
        <v>9.6788189919342038</v>
      </c>
      <c r="N35" s="46">
        <v>1.1069686728732173</v>
      </c>
      <c r="O35" s="46">
        <v>8.7115677350444098</v>
      </c>
      <c r="P35" s="46">
        <v>4.8532794694666732</v>
      </c>
      <c r="Q35" s="46">
        <v>2.8699182495294946</v>
      </c>
      <c r="R35" s="46">
        <v>3.1280021227241357</v>
      </c>
      <c r="S35" s="46">
        <v>7.7319832553754031</v>
      </c>
      <c r="T35" s="46">
        <v>1.2289617350645179</v>
      </c>
      <c r="U35" s="46">
        <v>14.455327455376537</v>
      </c>
      <c r="V35" s="46">
        <v>3.7819308080258693</v>
      </c>
    </row>
    <row r="36" spans="1:22">
      <c r="A36" s="51">
        <v>2841</v>
      </c>
      <c r="B36" s="52" t="s">
        <v>132</v>
      </c>
      <c r="C36" s="46">
        <v>115.37091766355545</v>
      </c>
      <c r="D36" s="46">
        <v>255.89718746387788</v>
      </c>
      <c r="E36" s="46">
        <v>36.737374257032442</v>
      </c>
      <c r="F36" s="46">
        <v>246.09291160744252</v>
      </c>
      <c r="G36" s="46">
        <v>15.078509727379128</v>
      </c>
      <c r="H36" s="46">
        <v>594.55845917640238</v>
      </c>
      <c r="I36" s="46">
        <v>28.611092475725759</v>
      </c>
      <c r="J36" s="46">
        <v>62.858973910852619</v>
      </c>
      <c r="K36" s="46">
        <v>7.9865458843947223</v>
      </c>
      <c r="L36" s="46">
        <v>32.894899322779708</v>
      </c>
      <c r="M36" s="46">
        <v>5.8358351221586506</v>
      </c>
      <c r="N36" s="46">
        <v>1.3279375805760583</v>
      </c>
      <c r="O36" s="46">
        <v>6.2818612261146951</v>
      </c>
      <c r="P36" s="46">
        <v>4.7237633088850144</v>
      </c>
      <c r="Q36" s="46">
        <v>3.6183437151303615</v>
      </c>
      <c r="R36" s="46">
        <v>5.4182277562108414</v>
      </c>
      <c r="S36" s="46">
        <v>6.2004707527752325</v>
      </c>
      <c r="T36" s="46">
        <v>0.75291016824253199</v>
      </c>
      <c r="U36" s="46">
        <v>12.555885712325301</v>
      </c>
      <c r="V36" s="46">
        <v>3.1380574158660255</v>
      </c>
    </row>
    <row r="37" spans="1:22">
      <c r="A37" s="51">
        <v>2841</v>
      </c>
      <c r="B37" s="52" t="s">
        <v>132</v>
      </c>
      <c r="C37" s="46">
        <v>101.35145154122112</v>
      </c>
      <c r="D37" s="46">
        <v>424.80550916822062</v>
      </c>
      <c r="E37" s="46">
        <v>29.943101875726153</v>
      </c>
      <c r="F37" s="46">
        <v>239.03387294752955</v>
      </c>
      <c r="G37" s="46">
        <v>13.775057112305502</v>
      </c>
      <c r="H37" s="46">
        <v>664.09144328303864</v>
      </c>
      <c r="I37" s="46">
        <v>25.418159109716118</v>
      </c>
      <c r="J37" s="46">
        <v>53.690292845423727</v>
      </c>
      <c r="K37" s="46">
        <v>6.2660331002518932</v>
      </c>
      <c r="L37" s="46">
        <v>21.509957148390971</v>
      </c>
      <c r="M37" s="46">
        <v>3.1582048324363923</v>
      </c>
      <c r="N37" s="46">
        <v>1.5962050220672328</v>
      </c>
      <c r="O37" s="46">
        <v>5.2549643746228796</v>
      </c>
      <c r="P37" s="46">
        <v>3.0173107509202022</v>
      </c>
      <c r="Q37" s="46">
        <v>2.8190172234412949</v>
      </c>
      <c r="R37" s="46">
        <v>3.8119476324454316</v>
      </c>
      <c r="S37" s="46">
        <v>6.927821988962898</v>
      </c>
      <c r="T37" s="46">
        <v>0.99153459092932028</v>
      </c>
      <c r="U37" s="46">
        <v>10.629521350746565</v>
      </c>
      <c r="V37" s="46">
        <v>2.772976236252485</v>
      </c>
    </row>
    <row r="38" spans="1:22">
      <c r="A38" s="51">
        <v>2841</v>
      </c>
      <c r="B38" s="52" t="s">
        <v>132</v>
      </c>
      <c r="C38" s="46">
        <v>85.469558272232533</v>
      </c>
      <c r="D38" s="46">
        <v>325.69655572387876</v>
      </c>
      <c r="E38" s="46">
        <v>31.151911697829728</v>
      </c>
      <c r="F38" s="46">
        <v>195.62474413224325</v>
      </c>
      <c r="G38" s="46">
        <v>11.356367825310853</v>
      </c>
      <c r="H38" s="46">
        <v>480.76828361946417</v>
      </c>
      <c r="I38" s="46">
        <v>23.043240131951599</v>
      </c>
      <c r="J38" s="46">
        <v>52.200872701482986</v>
      </c>
      <c r="K38" s="46">
        <v>6.2066988674355708</v>
      </c>
      <c r="L38" s="46">
        <v>25.038636879417151</v>
      </c>
      <c r="M38" s="46">
        <v>7.2905443734173048</v>
      </c>
      <c r="N38" s="46">
        <v>1.9902654212492632</v>
      </c>
      <c r="O38" s="46">
        <v>5.4629848170032069</v>
      </c>
      <c r="P38" s="46">
        <v>3.9746212635528502</v>
      </c>
      <c r="Q38" s="46">
        <v>2.4565363971089518</v>
      </c>
      <c r="R38" s="46">
        <v>2.9362535082416752</v>
      </c>
      <c r="S38" s="46">
        <v>4.1373728242910168</v>
      </c>
      <c r="T38" s="46">
        <v>0.86402434475366685</v>
      </c>
      <c r="U38" s="46">
        <v>8.8847404531232641</v>
      </c>
      <c r="V38" s="46">
        <v>2.1633616671294922</v>
      </c>
    </row>
    <row r="39" spans="1:22">
      <c r="A39" s="47"/>
      <c r="B39" s="52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>
      <c r="A40" s="51">
        <v>2873</v>
      </c>
      <c r="B40" s="52" t="s">
        <v>132</v>
      </c>
      <c r="C40" s="46">
        <v>140.12279077995953</v>
      </c>
      <c r="D40" s="46">
        <v>54.470559986005071</v>
      </c>
      <c r="E40" s="46">
        <v>24.966328073067167</v>
      </c>
      <c r="F40" s="46">
        <v>98.782399244881717</v>
      </c>
      <c r="G40" s="46">
        <v>7.0415422979961146</v>
      </c>
      <c r="H40" s="46">
        <v>506.52739720075215</v>
      </c>
      <c r="I40" s="46">
        <v>25.75997792113164</v>
      </c>
      <c r="J40" s="46">
        <v>44.107057815667687</v>
      </c>
      <c r="K40" s="46">
        <v>4.4859308631135679</v>
      </c>
      <c r="L40" s="46">
        <v>12.59478806074922</v>
      </c>
      <c r="M40" s="46">
        <v>5.6509930954314358</v>
      </c>
      <c r="N40" s="46" t="s">
        <v>133</v>
      </c>
      <c r="O40" s="46" t="s">
        <v>133</v>
      </c>
      <c r="P40" s="46">
        <v>2.9794019165311045</v>
      </c>
      <c r="Q40" s="46">
        <v>1.4216772773496047</v>
      </c>
      <c r="R40" s="46">
        <v>3.730207276670257</v>
      </c>
      <c r="S40" s="46">
        <v>4.0761376325169225</v>
      </c>
      <c r="T40" s="46">
        <v>0.41520950243098598</v>
      </c>
      <c r="U40" s="46">
        <v>13.560239255350613</v>
      </c>
      <c r="V40" s="46">
        <v>2.2059733004050512</v>
      </c>
    </row>
    <row r="41" spans="1:22">
      <c r="A41" s="51">
        <v>2873</v>
      </c>
      <c r="B41" s="52" t="s">
        <v>132</v>
      </c>
      <c r="C41" s="46">
        <v>151.60326150148296</v>
      </c>
      <c r="D41" s="46">
        <v>64.756962750699856</v>
      </c>
      <c r="E41" s="46">
        <v>19.669688036123848</v>
      </c>
      <c r="F41" s="46">
        <v>99.736313193604516</v>
      </c>
      <c r="G41" s="46">
        <v>7.2580609308455015</v>
      </c>
      <c r="H41" s="46">
        <v>549.69873903660243</v>
      </c>
      <c r="I41" s="46">
        <v>25.063921314168901</v>
      </c>
      <c r="J41" s="46">
        <v>49.440441555730203</v>
      </c>
      <c r="K41" s="46">
        <v>4.6646174656788375</v>
      </c>
      <c r="L41" s="46">
        <v>15.253077975970399</v>
      </c>
      <c r="M41" s="46">
        <v>4.2121762340082398</v>
      </c>
      <c r="N41" s="46" t="s">
        <v>133</v>
      </c>
      <c r="O41" s="46">
        <v>4.1612289919562553</v>
      </c>
      <c r="P41" s="46">
        <v>3.5444560456992984</v>
      </c>
      <c r="Q41" s="46">
        <v>2.1818929192340146</v>
      </c>
      <c r="R41" s="46">
        <v>1.9647417374618714</v>
      </c>
      <c r="S41" s="46">
        <v>3.9511755051391493</v>
      </c>
      <c r="T41" s="46">
        <v>0.64232110915926843</v>
      </c>
      <c r="U41" s="46">
        <v>13.597199220299402</v>
      </c>
      <c r="V41" s="46">
        <v>2.9951068990747842</v>
      </c>
    </row>
    <row r="42" spans="1:22">
      <c r="A42" s="51">
        <v>2873</v>
      </c>
      <c r="B42" s="52" t="s">
        <v>132</v>
      </c>
      <c r="C42" s="46">
        <v>155.93010593437901</v>
      </c>
      <c r="D42" s="46">
        <v>68.419446516472874</v>
      </c>
      <c r="E42" s="46">
        <v>22.883464211669555</v>
      </c>
      <c r="F42" s="46">
        <v>99.57924508395925</v>
      </c>
      <c r="G42" s="46">
        <v>9.4858255292907554</v>
      </c>
      <c r="H42" s="46">
        <v>541.52449075581183</v>
      </c>
      <c r="I42" s="46">
        <v>25.408053419072509</v>
      </c>
      <c r="J42" s="46">
        <v>48.307235227474713</v>
      </c>
      <c r="K42" s="46">
        <v>5.4533486643218554</v>
      </c>
      <c r="L42" s="46">
        <v>17.835618924823539</v>
      </c>
      <c r="M42" s="46">
        <v>2.5751696483877811</v>
      </c>
      <c r="N42" s="46">
        <v>0.78459329124644217</v>
      </c>
      <c r="O42" s="46">
        <v>2.4727297534658432</v>
      </c>
      <c r="P42" s="46">
        <v>3.5674470534400178</v>
      </c>
      <c r="Q42" s="46">
        <v>2.3382155990059914</v>
      </c>
      <c r="R42" s="46">
        <v>3.1847523143438989</v>
      </c>
      <c r="S42" s="46">
        <v>3.8853666108258933</v>
      </c>
      <c r="T42" s="46">
        <v>0.61140677413781697</v>
      </c>
      <c r="U42" s="46">
        <v>15.108299680287947</v>
      </c>
      <c r="V42" s="46">
        <v>2.7585533263281361</v>
      </c>
    </row>
    <row r="43" spans="1:22">
      <c r="A43" s="51">
        <v>2873</v>
      </c>
      <c r="B43" s="52" t="s">
        <v>132</v>
      </c>
      <c r="C43" s="46">
        <v>138.23314581949523</v>
      </c>
      <c r="D43" s="46">
        <v>62.951128501720881</v>
      </c>
      <c r="E43" s="46">
        <v>22.031017902930561</v>
      </c>
      <c r="F43" s="46">
        <v>90.614584716972047</v>
      </c>
      <c r="G43" s="46">
        <v>8.0232107719781514</v>
      </c>
      <c r="H43" s="46">
        <v>500.73404189302863</v>
      </c>
      <c r="I43" s="46">
        <v>21.069762580422729</v>
      </c>
      <c r="J43" s="46">
        <v>46.392058601070836</v>
      </c>
      <c r="K43" s="46">
        <v>4.5095140016384345</v>
      </c>
      <c r="L43" s="46">
        <v>13.809843840055496</v>
      </c>
      <c r="M43" s="46">
        <v>2.2600931785731349</v>
      </c>
      <c r="N43" s="46">
        <v>0.40866357142600013</v>
      </c>
      <c r="O43" s="46">
        <v>3.4470013754643256</v>
      </c>
      <c r="P43" s="46">
        <v>2.0883928241432255</v>
      </c>
      <c r="Q43" s="46">
        <v>2.6456199488471248</v>
      </c>
      <c r="R43" s="46">
        <v>2.432391203659626</v>
      </c>
      <c r="S43" s="46">
        <v>4.238906140432543</v>
      </c>
      <c r="T43" s="46">
        <v>0.80298060514479863</v>
      </c>
      <c r="U43" s="46">
        <v>14.64663819690807</v>
      </c>
      <c r="V43" s="46">
        <v>2.8840203226505219</v>
      </c>
    </row>
    <row r="44" spans="1:22">
      <c r="A44" s="51">
        <v>2873</v>
      </c>
      <c r="B44" s="52" t="s">
        <v>132</v>
      </c>
      <c r="C44" s="46">
        <v>151.42182925555016</v>
      </c>
      <c r="D44" s="46">
        <v>64.75352115893908</v>
      </c>
      <c r="E44" s="46">
        <v>22.505608546759067</v>
      </c>
      <c r="F44" s="46">
        <v>98.827331029237868</v>
      </c>
      <c r="G44" s="46">
        <v>7.4540756468024814</v>
      </c>
      <c r="H44" s="46">
        <v>559.14324246598665</v>
      </c>
      <c r="I44" s="46">
        <v>24.574468808991416</v>
      </c>
      <c r="J44" s="46">
        <v>51.595321993971005</v>
      </c>
      <c r="K44" s="46">
        <v>4.6504996711140745</v>
      </c>
      <c r="L44" s="46">
        <v>17.410020811263511</v>
      </c>
      <c r="M44" s="46">
        <v>2.9036951650640872</v>
      </c>
      <c r="N44" s="46">
        <v>0.46419533868604379</v>
      </c>
      <c r="O44" s="46">
        <v>5.2292553475785821</v>
      </c>
      <c r="P44" s="46">
        <v>3.4468688048936258</v>
      </c>
      <c r="Q44" s="46">
        <v>2.5942433737090824</v>
      </c>
      <c r="R44" s="46">
        <v>2.5396330676610961</v>
      </c>
      <c r="S44" s="46">
        <v>3.3261615726218086</v>
      </c>
      <c r="T44" s="46">
        <v>0.48079487857686432</v>
      </c>
      <c r="U44" s="46">
        <v>14.335561286669398</v>
      </c>
      <c r="V44" s="46">
        <v>3.7428727377530229</v>
      </c>
    </row>
    <row r="45" spans="1:22">
      <c r="A45" s="51">
        <v>2873</v>
      </c>
      <c r="B45" s="52" t="s">
        <v>132</v>
      </c>
      <c r="C45" s="46">
        <v>136.23901563809474</v>
      </c>
      <c r="D45" s="46">
        <v>59.027620747026475</v>
      </c>
      <c r="E45" s="46">
        <v>20.459246117953963</v>
      </c>
      <c r="F45" s="46">
        <v>93.152652876570912</v>
      </c>
      <c r="G45" s="46">
        <v>6.7477838390304212</v>
      </c>
      <c r="H45" s="46">
        <v>498.7028572013009</v>
      </c>
      <c r="I45" s="46">
        <v>23.311393660917997</v>
      </c>
      <c r="J45" s="46">
        <v>46.4333128328622</v>
      </c>
      <c r="K45" s="46">
        <v>4.5051558719796665</v>
      </c>
      <c r="L45" s="46">
        <v>18.689929425026662</v>
      </c>
      <c r="M45" s="46">
        <v>2.8526518901254199</v>
      </c>
      <c r="N45" s="46">
        <v>0.41484341631079347</v>
      </c>
      <c r="O45" s="46">
        <v>3.4111435559938648</v>
      </c>
      <c r="P45" s="46">
        <v>2.8317669972452597</v>
      </c>
      <c r="Q45" s="46">
        <v>1.9949269694905081</v>
      </c>
      <c r="R45" s="46">
        <v>1.4238292846585929</v>
      </c>
      <c r="S45" s="46">
        <v>2.6244270283784372</v>
      </c>
      <c r="T45" s="46">
        <v>0.54863272916347761</v>
      </c>
      <c r="U45" s="46">
        <v>13.889431167462561</v>
      </c>
      <c r="V45" s="46">
        <v>3.1499478432666437</v>
      </c>
    </row>
    <row r="46" spans="1:22">
      <c r="A46" s="51">
        <v>2873</v>
      </c>
      <c r="B46" s="52" t="s">
        <v>132</v>
      </c>
      <c r="C46" s="46">
        <v>146.63215625298471</v>
      </c>
      <c r="D46" s="46">
        <v>65.530128590979075</v>
      </c>
      <c r="E46" s="46">
        <v>21.361871751718979</v>
      </c>
      <c r="F46" s="46">
        <v>99.125197462704605</v>
      </c>
      <c r="G46" s="46">
        <v>7.0071429142664305</v>
      </c>
      <c r="H46" s="46">
        <v>510.789685331432</v>
      </c>
      <c r="I46" s="46">
        <v>24.308873329343708</v>
      </c>
      <c r="J46" s="46">
        <v>48.671795364460735</v>
      </c>
      <c r="K46" s="46">
        <v>4.7490860023327386</v>
      </c>
      <c r="L46" s="46">
        <v>19.998828289702832</v>
      </c>
      <c r="M46" s="46">
        <v>5.4517009272148984</v>
      </c>
      <c r="N46" s="46">
        <v>0.34136645805352445</v>
      </c>
      <c r="O46" s="46">
        <v>1.976058021078567</v>
      </c>
      <c r="P46" s="46">
        <v>3.461853137950984</v>
      </c>
      <c r="Q46" s="46">
        <v>1.5339470797368171</v>
      </c>
      <c r="R46" s="46">
        <v>2.9330011027811462</v>
      </c>
      <c r="S46" s="46">
        <v>2.5269477331677375</v>
      </c>
      <c r="T46" s="46">
        <v>0.87539532997581415</v>
      </c>
      <c r="U46" s="46">
        <v>14.964619651394907</v>
      </c>
      <c r="V46" s="46">
        <v>2.3784862588689641</v>
      </c>
    </row>
    <row r="47" spans="1:22">
      <c r="A47" s="51">
        <v>2873</v>
      </c>
      <c r="B47" s="52" t="s">
        <v>132</v>
      </c>
      <c r="C47" s="46">
        <v>141.73900448750248</v>
      </c>
      <c r="D47" s="46">
        <v>62.12914532099726</v>
      </c>
      <c r="E47" s="46">
        <v>20.885927179041808</v>
      </c>
      <c r="F47" s="46">
        <v>93.562768065680146</v>
      </c>
      <c r="G47" s="46">
        <v>7.2102088264142612</v>
      </c>
      <c r="H47" s="46">
        <v>527.22795836870728</v>
      </c>
      <c r="I47" s="46">
        <v>22.898309044662714</v>
      </c>
      <c r="J47" s="46">
        <v>47.949300448739841</v>
      </c>
      <c r="K47" s="46">
        <v>4.7333774093352332</v>
      </c>
      <c r="L47" s="46">
        <v>25.027873011005951</v>
      </c>
      <c r="M47" s="46">
        <v>4.3816672542206412</v>
      </c>
      <c r="N47" s="46">
        <v>0.51434777123777708</v>
      </c>
      <c r="O47" s="46">
        <v>3.9588736266197411</v>
      </c>
      <c r="P47" s="46">
        <v>2.5042383999498181</v>
      </c>
      <c r="Q47" s="46">
        <v>1.5813589531457544</v>
      </c>
      <c r="R47" s="46">
        <v>1.4828003253958209</v>
      </c>
      <c r="S47" s="46">
        <v>2.7997117507266673</v>
      </c>
      <c r="T47" s="46">
        <v>0.77431329395388881</v>
      </c>
      <c r="U47" s="46">
        <v>14.720565521795018</v>
      </c>
      <c r="V47" s="46">
        <v>3.4139061225930063</v>
      </c>
    </row>
    <row r="48" spans="1:22">
      <c r="A48" s="51">
        <v>2873</v>
      </c>
      <c r="B48" s="52" t="s">
        <v>132</v>
      </c>
      <c r="C48" s="46">
        <v>138.96739611227963</v>
      </c>
      <c r="D48" s="46">
        <v>62.078707463882076</v>
      </c>
      <c r="E48" s="46">
        <v>21.181852136253458</v>
      </c>
      <c r="F48" s="46">
        <v>93.55120101784469</v>
      </c>
      <c r="G48" s="46">
        <v>7.0582750099218261</v>
      </c>
      <c r="H48" s="46">
        <v>518.06886481841127</v>
      </c>
      <c r="I48" s="46">
        <v>23.98129505010731</v>
      </c>
      <c r="J48" s="46">
        <v>50.600405141004146</v>
      </c>
      <c r="K48" s="46">
        <v>5.5192854333143213</v>
      </c>
      <c r="L48" s="46">
        <v>18.69603284616317</v>
      </c>
      <c r="M48" s="46">
        <v>3.6962486103192456</v>
      </c>
      <c r="N48" s="46">
        <v>0.44066063594723809</v>
      </c>
      <c r="O48" s="46">
        <v>0.26530815525669021</v>
      </c>
      <c r="P48" s="46">
        <v>2.125510514046395</v>
      </c>
      <c r="Q48" s="46">
        <v>1.9910641224252992</v>
      </c>
      <c r="R48" s="46">
        <v>1.9138162866732276</v>
      </c>
      <c r="S48" s="46">
        <v>3.1599213577895435</v>
      </c>
      <c r="T48" s="46">
        <v>0.84922105648921953</v>
      </c>
      <c r="U48" s="46">
        <v>13.687537346646039</v>
      </c>
      <c r="V48" s="46">
        <v>2.8943609040765401</v>
      </c>
    </row>
    <row r="49" spans="1:22">
      <c r="A49" s="47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>
      <c r="A50" s="53" t="s">
        <v>134</v>
      </c>
      <c r="B50" s="45" t="s">
        <v>131</v>
      </c>
      <c r="C50" s="46">
        <v>70.84595008300478</v>
      </c>
      <c r="D50" s="46">
        <v>461.33213562011554</v>
      </c>
      <c r="E50" s="46">
        <v>29.383440896803915</v>
      </c>
      <c r="F50" s="46">
        <v>163.48104078280443</v>
      </c>
      <c r="G50" s="46">
        <v>10.273865044782733</v>
      </c>
      <c r="H50" s="46">
        <v>470.78749638689385</v>
      </c>
      <c r="I50" s="46">
        <v>22.007525922359264</v>
      </c>
      <c r="J50" s="46">
        <v>46.201302244561944</v>
      </c>
      <c r="K50" s="46">
        <v>6.4003843952978459</v>
      </c>
      <c r="L50" s="46">
        <v>25.051268534944036</v>
      </c>
      <c r="M50" s="46">
        <v>7.503405491910331</v>
      </c>
      <c r="N50" s="46">
        <v>1.4690934597999366</v>
      </c>
      <c r="O50" s="46">
        <v>3.3374822591113591</v>
      </c>
      <c r="P50" s="46">
        <v>4.0006441641196808</v>
      </c>
      <c r="Q50" s="46">
        <v>2.7983363673172126</v>
      </c>
      <c r="R50" s="46">
        <v>2.3401218958759866</v>
      </c>
      <c r="S50" s="46">
        <v>3.7446488148194037</v>
      </c>
      <c r="T50" s="46">
        <v>0.65830257730978192</v>
      </c>
      <c r="U50" s="46">
        <v>6.7866206495437833</v>
      </c>
      <c r="V50" s="46">
        <v>1.6210110974064664</v>
      </c>
    </row>
    <row r="51" spans="1:22">
      <c r="A51" s="53" t="s">
        <v>134</v>
      </c>
      <c r="B51" s="45" t="s">
        <v>131</v>
      </c>
      <c r="C51" s="46">
        <v>81.546269270792479</v>
      </c>
      <c r="D51" s="46">
        <v>343.61573588400705</v>
      </c>
      <c r="E51" s="46">
        <v>33.783292028471699</v>
      </c>
      <c r="F51" s="46">
        <v>181.40261377438821</v>
      </c>
      <c r="G51" s="46">
        <v>9.6893817389735233</v>
      </c>
      <c r="H51" s="46">
        <v>469.67398333570162</v>
      </c>
      <c r="I51" s="46">
        <v>21.201725314164769</v>
      </c>
      <c r="J51" s="46">
        <v>50.262154555796862</v>
      </c>
      <c r="K51" s="46">
        <v>6.4023812247437979</v>
      </c>
      <c r="L51" s="46">
        <v>28.25688755010998</v>
      </c>
      <c r="M51" s="46">
        <v>4.4005593084547234</v>
      </c>
      <c r="N51" s="46">
        <v>1.5994205352218276</v>
      </c>
      <c r="O51" s="46">
        <v>3.0125319760626224</v>
      </c>
      <c r="P51" s="46">
        <v>6.7782525909088571</v>
      </c>
      <c r="Q51" s="46">
        <v>3.6664263982745564</v>
      </c>
      <c r="R51" s="46">
        <v>4.0971310182979161</v>
      </c>
      <c r="S51" s="46">
        <v>4.0235148384873574</v>
      </c>
      <c r="T51" s="46">
        <v>0.72656322267846674</v>
      </c>
      <c r="U51" s="46">
        <v>7.7985749374444904</v>
      </c>
      <c r="V51" s="46">
        <v>1.9610645593200808</v>
      </c>
    </row>
    <row r="52" spans="1:22">
      <c r="A52" s="53" t="s">
        <v>134</v>
      </c>
      <c r="B52" s="45" t="s">
        <v>131</v>
      </c>
      <c r="C52" s="46">
        <v>79.139687807277852</v>
      </c>
      <c r="D52" s="46">
        <v>319.13985984504859</v>
      </c>
      <c r="E52" s="46">
        <v>34.36799581267249</v>
      </c>
      <c r="F52" s="46">
        <v>186.41782859726789</v>
      </c>
      <c r="G52" s="46">
        <v>12.049640393715181</v>
      </c>
      <c r="H52" s="46">
        <v>483.7665355427668</v>
      </c>
      <c r="I52" s="46">
        <v>25.170456649023766</v>
      </c>
      <c r="J52" s="46">
        <v>52.896822437039312</v>
      </c>
      <c r="K52" s="46">
        <v>6.6180430048098673</v>
      </c>
      <c r="L52" s="46">
        <v>29.917215522509668</v>
      </c>
      <c r="M52" s="46">
        <v>6.3977608658538578</v>
      </c>
      <c r="N52" s="46">
        <v>1.2742002749223276</v>
      </c>
      <c r="O52" s="46">
        <v>4.6206458013864387</v>
      </c>
      <c r="P52" s="46">
        <v>6.8740624343667518</v>
      </c>
      <c r="Q52" s="46">
        <v>2.503421911370435</v>
      </c>
      <c r="R52" s="46">
        <v>2.9062566910141427</v>
      </c>
      <c r="S52" s="46">
        <v>3.9626747082894807</v>
      </c>
      <c r="T52" s="46">
        <v>0.59036641646445132</v>
      </c>
      <c r="U52" s="46">
        <v>7.4600447778861314</v>
      </c>
      <c r="V52" s="46">
        <v>2.4208133626936399</v>
      </c>
    </row>
    <row r="53" spans="1:22">
      <c r="A53" s="53" t="s">
        <v>134</v>
      </c>
      <c r="B53" s="45" t="s">
        <v>131</v>
      </c>
      <c r="C53" s="46">
        <v>73.405445743423044</v>
      </c>
      <c r="D53" s="46">
        <v>446.34694756614579</v>
      </c>
      <c r="E53" s="46">
        <v>31.294600387639086</v>
      </c>
      <c r="F53" s="46">
        <v>159.56139272781724</v>
      </c>
      <c r="G53" s="46">
        <v>9.6488392790953004</v>
      </c>
      <c r="H53" s="46">
        <v>457.10121939416439</v>
      </c>
      <c r="I53" s="46">
        <v>19.845559074377157</v>
      </c>
      <c r="J53" s="46">
        <v>44.798106513205354</v>
      </c>
      <c r="K53" s="46">
        <v>7.089014882004796</v>
      </c>
      <c r="L53" s="46">
        <v>29.93950066564744</v>
      </c>
      <c r="M53" s="46">
        <v>4.9180593853908174</v>
      </c>
      <c r="N53" s="46">
        <v>0.80851577758318116</v>
      </c>
      <c r="O53" s="46">
        <v>7.8357804106688915</v>
      </c>
      <c r="P53" s="46">
        <v>5.799180095150505</v>
      </c>
      <c r="Q53" s="46">
        <v>2.795537980930447</v>
      </c>
      <c r="R53" s="46">
        <v>3.2596456567930643</v>
      </c>
      <c r="S53" s="46">
        <v>4.5468534109295264</v>
      </c>
      <c r="T53" s="46">
        <v>0.53376517425873682</v>
      </c>
      <c r="U53" s="46">
        <v>7.5724738095339701</v>
      </c>
      <c r="V53" s="46">
        <v>2.0118915393184253</v>
      </c>
    </row>
    <row r="54" spans="1:22">
      <c r="A54" s="53" t="s">
        <v>134</v>
      </c>
      <c r="B54" s="45" t="s">
        <v>131</v>
      </c>
      <c r="C54" s="46">
        <v>80.944207944978899</v>
      </c>
      <c r="D54" s="46">
        <v>409.91590182456639</v>
      </c>
      <c r="E54" s="46">
        <v>31.034202391719237</v>
      </c>
      <c r="F54" s="46">
        <v>181.37617728727932</v>
      </c>
      <c r="G54" s="46">
        <v>10.545866458325133</v>
      </c>
      <c r="H54" s="46">
        <v>467.26641697031886</v>
      </c>
      <c r="I54" s="46">
        <v>20.34423262135336</v>
      </c>
      <c r="J54" s="46">
        <v>48.184983197686705</v>
      </c>
      <c r="K54" s="46">
        <v>5.8730213747751217</v>
      </c>
      <c r="L54" s="46">
        <v>26.797866622948735</v>
      </c>
      <c r="M54" s="46">
        <v>6.1125429748236675</v>
      </c>
      <c r="N54" s="46">
        <v>1.3260445536585821</v>
      </c>
      <c r="O54" s="46">
        <v>6.0279340466707403</v>
      </c>
      <c r="P54" s="46">
        <v>5.9379188712432089</v>
      </c>
      <c r="Q54" s="46">
        <v>3.0069308468527263</v>
      </c>
      <c r="R54" s="46">
        <v>2.22254508373983</v>
      </c>
      <c r="S54" s="46">
        <v>3.999041345980122</v>
      </c>
      <c r="T54" s="46">
        <v>0.69064470354054741</v>
      </c>
      <c r="U54" s="46">
        <v>7.1864714861001691</v>
      </c>
      <c r="V54" s="46">
        <v>1.6580933790479548</v>
      </c>
    </row>
    <row r="55" spans="1:22">
      <c r="A55" s="53" t="s">
        <v>134</v>
      </c>
      <c r="B55" s="45" t="s">
        <v>131</v>
      </c>
      <c r="C55" s="46">
        <v>75.069889324594513</v>
      </c>
      <c r="D55" s="46">
        <v>351.62951464454073</v>
      </c>
      <c r="E55" s="46">
        <v>31.654306463871762</v>
      </c>
      <c r="F55" s="46">
        <v>171.55572410220913</v>
      </c>
      <c r="G55" s="46">
        <v>9.4093093683262357</v>
      </c>
      <c r="H55" s="46">
        <v>474.81694355559398</v>
      </c>
      <c r="I55" s="46">
        <v>22.285007079358763</v>
      </c>
      <c r="J55" s="46">
        <v>50.927455908777944</v>
      </c>
      <c r="K55" s="46">
        <v>6.6527154170308291</v>
      </c>
      <c r="L55" s="46">
        <v>25.632234364746424</v>
      </c>
      <c r="M55" s="46">
        <v>7.2622770830643164</v>
      </c>
      <c r="N55" s="46">
        <v>1.3828054584248555</v>
      </c>
      <c r="O55" s="46">
        <v>6.2242387301626154</v>
      </c>
      <c r="P55" s="46">
        <v>6.2414070264673125</v>
      </c>
      <c r="Q55" s="46">
        <v>4.5853025736684936</v>
      </c>
      <c r="R55" s="46">
        <v>2.5783751560134998</v>
      </c>
      <c r="S55" s="46">
        <v>4.906625969628883</v>
      </c>
      <c r="T55" s="46">
        <v>0.15642017852298082</v>
      </c>
      <c r="U55" s="46">
        <v>8.090301566510993</v>
      </c>
      <c r="V55" s="46">
        <v>1.6720546160388694</v>
      </c>
    </row>
    <row r="56" spans="1:22">
      <c r="A56" s="53" t="s">
        <v>134</v>
      </c>
      <c r="B56" s="45" t="s">
        <v>131</v>
      </c>
      <c r="C56" s="46">
        <v>54.185714196493976</v>
      </c>
      <c r="D56" s="46">
        <v>548.49345536300905</v>
      </c>
      <c r="E56" s="46">
        <v>23.76861702266666</v>
      </c>
      <c r="F56" s="46">
        <v>125.15146524397439</v>
      </c>
      <c r="G56" s="46">
        <v>9.7403841728543874</v>
      </c>
      <c r="H56" s="46">
        <v>404.48816183375033</v>
      </c>
      <c r="I56" s="46">
        <v>15.128072433549848</v>
      </c>
      <c r="J56" s="46">
        <v>39.466469099134223</v>
      </c>
      <c r="K56" s="46">
        <v>4.1987699128427618</v>
      </c>
      <c r="L56" s="46">
        <v>19.044019488784638</v>
      </c>
      <c r="M56" s="46">
        <v>6.7282920197571361</v>
      </c>
      <c r="N56" s="46">
        <v>1.5222449287422373</v>
      </c>
      <c r="O56" s="46">
        <v>2.8008670254221992</v>
      </c>
      <c r="P56" s="46">
        <v>4.1227533226485615</v>
      </c>
      <c r="Q56" s="46">
        <v>2.5510941032623551</v>
      </c>
      <c r="R56" s="46">
        <v>1.6715937561839482</v>
      </c>
      <c r="S56" s="46">
        <v>4.3306402346955934</v>
      </c>
      <c r="T56" s="46">
        <v>0.74329147531516171</v>
      </c>
      <c r="U56" s="46">
        <v>5.7694149965252848</v>
      </c>
      <c r="V56" s="46">
        <v>1.4325765454318102</v>
      </c>
    </row>
    <row r="57" spans="1:22">
      <c r="A57" s="53" t="s">
        <v>134</v>
      </c>
      <c r="B57" s="45" t="s">
        <v>131</v>
      </c>
      <c r="C57" s="46">
        <v>74.738026885420339</v>
      </c>
      <c r="D57" s="46">
        <v>390.74420724762672</v>
      </c>
      <c r="E57" s="46">
        <v>28.06060169256585</v>
      </c>
      <c r="F57" s="46">
        <v>169.85439266876404</v>
      </c>
      <c r="G57" s="46">
        <v>8.9664724829304294</v>
      </c>
      <c r="H57" s="46">
        <v>479.86986871224491</v>
      </c>
      <c r="I57" s="46">
        <v>20.542543445241371</v>
      </c>
      <c r="J57" s="46">
        <v>48.126802282727603</v>
      </c>
      <c r="K57" s="46">
        <v>6.2811002244951029</v>
      </c>
      <c r="L57" s="46">
        <v>24.975740275288903</v>
      </c>
      <c r="M57" s="46">
        <v>4.9310538384285767</v>
      </c>
      <c r="N57" s="46">
        <v>2.0517957977550787</v>
      </c>
      <c r="O57" s="46">
        <v>7.8122752879162105</v>
      </c>
      <c r="P57" s="46">
        <v>4.0655477376817544</v>
      </c>
      <c r="Q57" s="46">
        <v>2.4410941870296723</v>
      </c>
      <c r="R57" s="46">
        <v>2.1536084333484977</v>
      </c>
      <c r="S57" s="46">
        <v>4.7850376651961986</v>
      </c>
      <c r="T57" s="46">
        <v>0.77441056485507964</v>
      </c>
      <c r="U57" s="46">
        <v>7.5444706159317496</v>
      </c>
      <c r="V57" s="46">
        <v>1.9307929374832071</v>
      </c>
    </row>
    <row r="58" spans="1:22">
      <c r="A58" s="53" t="s">
        <v>134</v>
      </c>
      <c r="B58" s="45" t="s">
        <v>131</v>
      </c>
      <c r="C58" s="46">
        <v>80.434204141856569</v>
      </c>
      <c r="D58" s="46">
        <v>412.49666027901281</v>
      </c>
      <c r="E58" s="46">
        <v>31.304968654277481</v>
      </c>
      <c r="F58" s="46">
        <v>167.4824873221981</v>
      </c>
      <c r="G58" s="46">
        <v>10.407506241918314</v>
      </c>
      <c r="H58" s="46">
        <v>476.82028483435073</v>
      </c>
      <c r="I58" s="46">
        <v>20.673081034197882</v>
      </c>
      <c r="J58" s="46">
        <v>52.160380486127011</v>
      </c>
      <c r="K58" s="46">
        <v>5.7775479223056658</v>
      </c>
      <c r="L58" s="46">
        <v>25.526280860737682</v>
      </c>
      <c r="M58" s="46">
        <v>6.8963950916848251</v>
      </c>
      <c r="N58" s="46">
        <v>0.97072533361776536</v>
      </c>
      <c r="O58" s="46">
        <v>6.123978156573072</v>
      </c>
      <c r="P58" s="46">
        <v>4.6853346406408525</v>
      </c>
      <c r="Q58" s="46">
        <v>3.257115606986476</v>
      </c>
      <c r="R58" s="46">
        <v>3.543430480584425</v>
      </c>
      <c r="S58" s="46">
        <v>3.1855887329824801</v>
      </c>
      <c r="T58" s="46">
        <v>0.40862635475400283</v>
      </c>
      <c r="U58" s="46">
        <v>6.6586280135530167</v>
      </c>
      <c r="V58" s="46">
        <v>1.6713381728527947</v>
      </c>
    </row>
    <row r="59" spans="1:22">
      <c r="A59" s="53" t="s">
        <v>135</v>
      </c>
      <c r="B59" s="45" t="s">
        <v>131</v>
      </c>
      <c r="C59" s="46">
        <v>147.05192657146804</v>
      </c>
      <c r="D59" s="46">
        <v>191.67912555551024</v>
      </c>
      <c r="E59" s="46">
        <v>37.180901748929507</v>
      </c>
      <c r="F59" s="46">
        <v>287.92907742070457</v>
      </c>
      <c r="G59" s="46">
        <v>15.971889010647152</v>
      </c>
      <c r="H59" s="46">
        <v>629.22109664848824</v>
      </c>
      <c r="I59" s="46">
        <v>30.520017576465921</v>
      </c>
      <c r="J59" s="46">
        <v>70.553025674066788</v>
      </c>
      <c r="K59" s="46">
        <v>8.7377998245174862</v>
      </c>
      <c r="L59" s="46">
        <v>37.618116561979832</v>
      </c>
      <c r="M59" s="46">
        <v>7.9554094819179495</v>
      </c>
      <c r="N59" s="46">
        <v>1.719515042385457</v>
      </c>
      <c r="O59" s="46">
        <v>7.4990521792717262</v>
      </c>
      <c r="P59" s="46">
        <v>4.2154535659779251</v>
      </c>
      <c r="Q59" s="46">
        <v>4.7289812095703638</v>
      </c>
      <c r="R59" s="46">
        <v>4.0239760554155524</v>
      </c>
      <c r="S59" s="46">
        <v>7.554020917882931</v>
      </c>
      <c r="T59" s="46">
        <v>1.2446801230304005</v>
      </c>
      <c r="U59" s="46">
        <v>12.98820572521665</v>
      </c>
      <c r="V59" s="46">
        <v>3.5630986242128069</v>
      </c>
    </row>
    <row r="60" spans="1:22">
      <c r="A60" s="53" t="s">
        <v>135</v>
      </c>
      <c r="B60" s="45" t="s">
        <v>131</v>
      </c>
      <c r="C60" s="46">
        <v>142.34636563751721</v>
      </c>
      <c r="D60" s="46">
        <v>235.07528742294392</v>
      </c>
      <c r="E60" s="46">
        <v>43.246231439751284</v>
      </c>
      <c r="F60" s="46">
        <v>304.01143635279419</v>
      </c>
      <c r="G60" s="46">
        <v>17.516061344007902</v>
      </c>
      <c r="H60" s="46">
        <v>661.15721413281472</v>
      </c>
      <c r="I60" s="46">
        <v>33.665400230221152</v>
      </c>
      <c r="J60" s="46">
        <v>70.306563985456066</v>
      </c>
      <c r="K60" s="46">
        <v>9.0748215026232604</v>
      </c>
      <c r="L60" s="46">
        <v>42.23278083516152</v>
      </c>
      <c r="M60" s="46">
        <v>9.1531193507008783</v>
      </c>
      <c r="N60" s="46">
        <v>1.5706276941485733</v>
      </c>
      <c r="O60" s="46">
        <v>7.1114770285100128</v>
      </c>
      <c r="P60" s="46">
        <v>8.1946661810250649</v>
      </c>
      <c r="Q60" s="46">
        <v>4.3261435082018611</v>
      </c>
      <c r="R60" s="46">
        <v>4.2988004724216378</v>
      </c>
      <c r="S60" s="46">
        <v>8.5020414405986262</v>
      </c>
      <c r="T60" s="46">
        <v>1.732542143589392</v>
      </c>
      <c r="U60" s="46">
        <v>16.382799352153739</v>
      </c>
      <c r="V60" s="46">
        <v>3.746388317392948</v>
      </c>
    </row>
    <row r="61" spans="1:22">
      <c r="A61" s="53" t="s">
        <v>135</v>
      </c>
      <c r="B61" s="45" t="s">
        <v>131</v>
      </c>
      <c r="C61" s="46">
        <v>137.62684142010545</v>
      </c>
      <c r="D61" s="46">
        <v>208.50065976257926</v>
      </c>
      <c r="E61" s="46">
        <v>40.191180743166996</v>
      </c>
      <c r="F61" s="46">
        <v>299.29524930449793</v>
      </c>
      <c r="G61" s="46">
        <v>19.140340893437553</v>
      </c>
      <c r="H61" s="46">
        <v>699.34376777392197</v>
      </c>
      <c r="I61" s="46">
        <v>35.090024284702757</v>
      </c>
      <c r="J61" s="46">
        <v>74.19424561088907</v>
      </c>
      <c r="K61" s="46">
        <v>9.1489313768790499</v>
      </c>
      <c r="L61" s="46">
        <v>38.186698710637181</v>
      </c>
      <c r="M61" s="46">
        <v>8.5324019386092473</v>
      </c>
      <c r="N61" s="46">
        <v>1.9744639004357643</v>
      </c>
      <c r="O61" s="46">
        <v>6.3073800877287622</v>
      </c>
      <c r="P61" s="46">
        <v>6.2051394151598451</v>
      </c>
      <c r="Q61" s="46">
        <v>4.0985911574378822</v>
      </c>
      <c r="R61" s="46">
        <v>3.5488633326866763</v>
      </c>
      <c r="S61" s="46">
        <v>9.0159086968227324</v>
      </c>
      <c r="T61" s="46">
        <v>1.2084797683686483</v>
      </c>
      <c r="U61" s="46">
        <v>15.630591683923685</v>
      </c>
      <c r="V61" s="46">
        <v>3.7980198304149995</v>
      </c>
    </row>
    <row r="62" spans="1:22">
      <c r="A62" s="4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>
      <c r="A63" s="49">
        <v>3605</v>
      </c>
      <c r="B63" s="54" t="s">
        <v>131</v>
      </c>
      <c r="C63" s="55">
        <v>95.410408114522241</v>
      </c>
      <c r="D63" s="55">
        <v>384.78706976397484</v>
      </c>
      <c r="E63" s="55">
        <v>32.507541969810219</v>
      </c>
      <c r="F63" s="55">
        <v>285.5159245892246</v>
      </c>
      <c r="G63" s="55">
        <v>13.070638024996482</v>
      </c>
      <c r="H63" s="55">
        <v>651.25244363278671</v>
      </c>
      <c r="I63" s="55">
        <v>33.617465832545996</v>
      </c>
      <c r="J63" s="55">
        <v>73.500191193252164</v>
      </c>
      <c r="K63" s="55">
        <v>8.1918923410650013</v>
      </c>
      <c r="L63" s="55">
        <v>35.950863497362711</v>
      </c>
      <c r="M63" s="55">
        <v>6.4917497947881024</v>
      </c>
      <c r="N63" s="55">
        <v>1.5973670576908976</v>
      </c>
      <c r="O63" s="55">
        <v>5.2873428965663098</v>
      </c>
      <c r="P63" s="55">
        <v>5.9109770728807272</v>
      </c>
      <c r="Q63" s="55">
        <v>2.7693152106147503</v>
      </c>
      <c r="R63" s="55">
        <v>3.4619474559326773</v>
      </c>
      <c r="S63" s="55">
        <v>6.6846946772863154</v>
      </c>
      <c r="T63" s="55">
        <v>0.93897990113156926</v>
      </c>
      <c r="U63" s="55">
        <v>10.517332854614738</v>
      </c>
      <c r="V63" s="55">
        <v>1.7710749260385221</v>
      </c>
    </row>
    <row r="64" spans="1:22">
      <c r="A64" s="49">
        <v>3605</v>
      </c>
      <c r="B64" s="54" t="s">
        <v>131</v>
      </c>
      <c r="C64" s="55">
        <v>87.36026427514004</v>
      </c>
      <c r="D64" s="55">
        <v>346.42878255285092</v>
      </c>
      <c r="E64" s="55">
        <v>34.76888629090012</v>
      </c>
      <c r="F64" s="55">
        <v>273.14941288187225</v>
      </c>
      <c r="G64" s="55">
        <v>13.378372376155848</v>
      </c>
      <c r="H64" s="55">
        <v>620.89752672605835</v>
      </c>
      <c r="I64" s="55">
        <v>32.870580707256771</v>
      </c>
      <c r="J64" s="55">
        <v>73.40087237431041</v>
      </c>
      <c r="K64" s="55">
        <v>8.4892585142132457</v>
      </c>
      <c r="L64" s="55">
        <v>35.322601266725528</v>
      </c>
      <c r="M64" s="55">
        <v>7.0201909646218033</v>
      </c>
      <c r="N64" s="55">
        <v>1.8216731565975954</v>
      </c>
      <c r="O64" s="55">
        <v>6.3895393546163941</v>
      </c>
      <c r="P64" s="55">
        <v>6.0926536385543271</v>
      </c>
      <c r="Q64" s="55">
        <v>2.7930442201142793</v>
      </c>
      <c r="R64" s="55">
        <v>3.6444987395062696</v>
      </c>
      <c r="S64" s="55">
        <v>6.6709071408584686</v>
      </c>
      <c r="T64" s="55">
        <v>0.74556897822023949</v>
      </c>
      <c r="U64" s="55">
        <v>9.2809216178455998</v>
      </c>
      <c r="V64" s="55">
        <v>1.5124088345979179</v>
      </c>
    </row>
    <row r="65" spans="1:22">
      <c r="A65" s="49">
        <v>3605</v>
      </c>
      <c r="B65" s="54" t="s">
        <v>131</v>
      </c>
      <c r="C65" s="55">
        <v>87.332365478412655</v>
      </c>
      <c r="D65" s="55">
        <v>302.19970088216473</v>
      </c>
      <c r="E65" s="55">
        <v>29.740133675648057</v>
      </c>
      <c r="F65" s="55">
        <v>246.33298867668535</v>
      </c>
      <c r="G65" s="55">
        <v>11.41293455032833</v>
      </c>
      <c r="H65" s="55">
        <v>654.72438020761058</v>
      </c>
      <c r="I65" s="55">
        <v>32.43177934341611</v>
      </c>
      <c r="J65" s="55">
        <v>60.57513919794809</v>
      </c>
      <c r="K65" s="55">
        <v>7.6394285048050428</v>
      </c>
      <c r="L65" s="55">
        <v>27.455932843577774</v>
      </c>
      <c r="M65" s="55">
        <v>7.2549276340502082</v>
      </c>
      <c r="N65" s="55">
        <v>1.6819765850946866</v>
      </c>
      <c r="O65" s="55">
        <v>5.5177621681953495</v>
      </c>
      <c r="P65" s="55">
        <v>3.7983786313626267</v>
      </c>
      <c r="Q65" s="55">
        <v>3.1972083704868659</v>
      </c>
      <c r="R65" s="55">
        <v>3.7659374341735816</v>
      </c>
      <c r="S65" s="55">
        <v>5.0683610382213988</v>
      </c>
      <c r="T65" s="55">
        <v>0.37527416939710728</v>
      </c>
      <c r="U65" s="55">
        <v>8.2155414515750582</v>
      </c>
      <c r="V65" s="55">
        <v>1.4572713679438276</v>
      </c>
    </row>
    <row r="66" spans="1:22">
      <c r="A66" s="49">
        <v>3605</v>
      </c>
      <c r="B66" s="54" t="s">
        <v>131</v>
      </c>
      <c r="C66" s="55">
        <v>86.371390598058539</v>
      </c>
      <c r="D66" s="55">
        <v>348.9296946590282</v>
      </c>
      <c r="E66" s="55">
        <v>30.704823140796687</v>
      </c>
      <c r="F66" s="55">
        <v>273.34317819760656</v>
      </c>
      <c r="G66" s="55">
        <v>13.182718116889417</v>
      </c>
      <c r="H66" s="55">
        <v>678.76754234759028</v>
      </c>
      <c r="I66" s="55">
        <v>33.192874005966495</v>
      </c>
      <c r="J66" s="55">
        <v>69.958305601914915</v>
      </c>
      <c r="K66" s="55">
        <v>8.3135290404453634</v>
      </c>
      <c r="L66" s="55">
        <v>36.032897067303558</v>
      </c>
      <c r="M66" s="55">
        <v>6.569591788266413</v>
      </c>
      <c r="N66" s="55">
        <v>1.9523583575588734</v>
      </c>
      <c r="O66" s="55">
        <v>10.409992401059876</v>
      </c>
      <c r="P66" s="55">
        <v>4.7844397061562729</v>
      </c>
      <c r="Q66" s="55">
        <v>5.3586110676049739</v>
      </c>
      <c r="R66" s="55">
        <v>3.0992090777066394</v>
      </c>
      <c r="S66" s="55">
        <v>6.7486178433655857</v>
      </c>
      <c r="T66" s="55">
        <v>0.89631813381710412</v>
      </c>
      <c r="U66" s="55">
        <v>9.3426447680896523</v>
      </c>
      <c r="V66" s="55">
        <v>1.6329059428636152</v>
      </c>
    </row>
    <row r="67" spans="1:22">
      <c r="A67" s="49">
        <v>3605</v>
      </c>
      <c r="B67" s="54" t="s">
        <v>131</v>
      </c>
      <c r="C67" s="55">
        <v>88.16114237625942</v>
      </c>
      <c r="D67" s="55">
        <v>373.75507836079998</v>
      </c>
      <c r="E67" s="55">
        <v>35.499715863502708</v>
      </c>
      <c r="F67" s="55">
        <v>263.41094736158055</v>
      </c>
      <c r="G67" s="55">
        <v>12.225160807950234</v>
      </c>
      <c r="H67" s="55">
        <v>642.65960551541366</v>
      </c>
      <c r="I67" s="55">
        <v>32.624200172505191</v>
      </c>
      <c r="J67" s="55">
        <v>67.360196639655825</v>
      </c>
      <c r="K67" s="55">
        <v>8.5092596868216308</v>
      </c>
      <c r="L67" s="55">
        <v>32.803633450963567</v>
      </c>
      <c r="M67" s="55">
        <v>7.4709479187896974</v>
      </c>
      <c r="N67" s="55">
        <v>2.0143517339426724</v>
      </c>
      <c r="O67" s="55">
        <v>7.2701390397327259</v>
      </c>
      <c r="P67" s="55">
        <v>7.1156577469644278</v>
      </c>
      <c r="Q67" s="55">
        <v>2.9197341037338673</v>
      </c>
      <c r="R67" s="55">
        <v>4.5690950472563729</v>
      </c>
      <c r="S67" s="55">
        <v>6.8024756151796817</v>
      </c>
      <c r="T67" s="55">
        <v>0.24961582590595124</v>
      </c>
      <c r="U67" s="55">
        <v>10.09000418509275</v>
      </c>
      <c r="V67" s="55">
        <v>1.8330375274215343</v>
      </c>
    </row>
    <row r="68" spans="1:22">
      <c r="A68" s="49">
        <v>3605</v>
      </c>
      <c r="B68" s="54" t="s">
        <v>131</v>
      </c>
      <c r="C68" s="55">
        <v>103.0138158400502</v>
      </c>
      <c r="D68" s="55">
        <v>415.5172895874785</v>
      </c>
      <c r="E68" s="55">
        <v>26.863792621908011</v>
      </c>
      <c r="F68" s="55">
        <v>271.45911140189014</v>
      </c>
      <c r="G68" s="55">
        <v>13.301085053873919</v>
      </c>
      <c r="H68" s="55">
        <v>627.02030637452697</v>
      </c>
      <c r="I68" s="55">
        <v>37.097316947237793</v>
      </c>
      <c r="J68" s="55">
        <v>67.676487565940391</v>
      </c>
      <c r="K68" s="55">
        <v>8.0640026610376925</v>
      </c>
      <c r="L68" s="55">
        <v>34.126993513666307</v>
      </c>
      <c r="M68" s="55">
        <v>2.33142200811045</v>
      </c>
      <c r="N68" s="55">
        <v>1.7065266429372179</v>
      </c>
      <c r="O68" s="55">
        <v>7.2468746998026878</v>
      </c>
      <c r="P68" s="55">
        <v>5.2410060007968831</v>
      </c>
      <c r="Q68" s="55">
        <v>2.1543805027679901</v>
      </c>
      <c r="R68" s="55">
        <v>2.2645092545353469</v>
      </c>
      <c r="S68" s="55">
        <v>5.0320815556160312</v>
      </c>
      <c r="T68" s="55">
        <v>0.60855452852522918</v>
      </c>
      <c r="U68" s="55">
        <v>9.0747836930090546</v>
      </c>
      <c r="V68" s="55">
        <v>1.5814255731672449</v>
      </c>
    </row>
    <row r="69" spans="1:22">
      <c r="A69" s="49">
        <v>3605</v>
      </c>
      <c r="B69" s="54" t="s">
        <v>131</v>
      </c>
      <c r="C69" s="55">
        <v>167.37893003260771</v>
      </c>
      <c r="D69" s="55">
        <v>134.51250534663629</v>
      </c>
      <c r="E69" s="55">
        <v>22.602596764734109</v>
      </c>
      <c r="F69" s="55">
        <v>131.89529425557373</v>
      </c>
      <c r="G69" s="55">
        <v>11.585273156205298</v>
      </c>
      <c r="H69" s="55">
        <v>608.28668877324606</v>
      </c>
      <c r="I69" s="55">
        <v>30.213076094284652</v>
      </c>
      <c r="J69" s="55">
        <v>60.866267577664118</v>
      </c>
      <c r="K69" s="55">
        <v>6.5735207320710707</v>
      </c>
      <c r="L69" s="55">
        <v>24.833139662686847</v>
      </c>
      <c r="M69" s="55">
        <v>4.2723175371589592</v>
      </c>
      <c r="N69" s="55">
        <v>1.0042473860841552</v>
      </c>
      <c r="O69" s="55">
        <v>5.5447740541571733</v>
      </c>
      <c r="P69" s="55">
        <v>4.0835086541276082</v>
      </c>
      <c r="Q69" s="55">
        <v>2.2999530574297866</v>
      </c>
      <c r="R69" s="55">
        <v>2.3031414611182601</v>
      </c>
      <c r="S69" s="55">
        <v>4.4395085131435881</v>
      </c>
      <c r="T69" s="55">
        <v>0.66726985326551513</v>
      </c>
      <c r="U69" s="55">
        <v>16.549788316869819</v>
      </c>
      <c r="V69" s="55">
        <v>2.7751681848250271</v>
      </c>
    </row>
    <row r="70" spans="1:22">
      <c r="A70" s="49">
        <v>3605</v>
      </c>
      <c r="B70" s="54" t="s">
        <v>131</v>
      </c>
      <c r="C70" s="55">
        <v>114.56371285562</v>
      </c>
      <c r="D70" s="55">
        <v>261.85143000448829</v>
      </c>
      <c r="E70" s="55">
        <v>30.817336054144789</v>
      </c>
      <c r="F70" s="55">
        <v>304.63264123645172</v>
      </c>
      <c r="G70" s="55">
        <v>13.675038689867108</v>
      </c>
      <c r="H70" s="55">
        <v>765.60148127359594</v>
      </c>
      <c r="I70" s="55">
        <v>33.291642044650466</v>
      </c>
      <c r="J70" s="55">
        <v>73.22205087525829</v>
      </c>
      <c r="K70" s="55">
        <v>8.4756971446700096</v>
      </c>
      <c r="L70" s="55">
        <v>36.459960608389899</v>
      </c>
      <c r="M70" s="55">
        <v>7.4647254184113194</v>
      </c>
      <c r="N70" s="55">
        <v>1.6683773885164226</v>
      </c>
      <c r="O70" s="55">
        <v>7.9820732406934933</v>
      </c>
      <c r="P70" s="55">
        <v>7.5405376916282778</v>
      </c>
      <c r="Q70" s="55">
        <v>2.6488091847539992</v>
      </c>
      <c r="R70" s="55">
        <v>3.5888165539164976</v>
      </c>
      <c r="S70" s="55">
        <v>7.7102388495108132</v>
      </c>
      <c r="T70" s="55">
        <v>0.78070889643560448</v>
      </c>
      <c r="U70" s="55">
        <v>11.341731762617087</v>
      </c>
      <c r="V70" s="55">
        <v>2.3669488203451006</v>
      </c>
    </row>
    <row r="71" spans="1:22">
      <c r="A71" s="49">
        <v>3605</v>
      </c>
      <c r="B71" s="54" t="s">
        <v>131</v>
      </c>
      <c r="C71" s="55">
        <v>109.92297133086301</v>
      </c>
      <c r="D71" s="55">
        <v>279.89452499176031</v>
      </c>
      <c r="E71" s="55">
        <v>34.154631220292529</v>
      </c>
      <c r="F71" s="55">
        <v>298.83318341873928</v>
      </c>
      <c r="G71" s="55">
        <v>13.79155448729977</v>
      </c>
      <c r="H71" s="55">
        <v>707.82478878403981</v>
      </c>
      <c r="I71" s="55">
        <v>34.346538923907474</v>
      </c>
      <c r="J71" s="55">
        <v>75.46432835026765</v>
      </c>
      <c r="K71" s="55">
        <v>8.6286066513243771</v>
      </c>
      <c r="L71" s="55">
        <v>34.867717998001311</v>
      </c>
      <c r="M71" s="55">
        <v>6.0996886947272246</v>
      </c>
      <c r="N71" s="55">
        <v>1.983493833347338</v>
      </c>
      <c r="O71" s="55">
        <v>8.5067805286801033</v>
      </c>
      <c r="P71" s="55">
        <v>6.2096340968411452</v>
      </c>
      <c r="Q71" s="55">
        <v>2.0612805325432637</v>
      </c>
      <c r="R71" s="55">
        <v>3.2095894629375015</v>
      </c>
      <c r="S71" s="55">
        <v>7.7791037812092023</v>
      </c>
      <c r="T71" s="55">
        <v>0.93480103323647712</v>
      </c>
      <c r="U71" s="55">
        <v>11.373626174541284</v>
      </c>
      <c r="V71" s="55">
        <v>1.9152836665829505</v>
      </c>
    </row>
    <row r="72" spans="1:22">
      <c r="A72" s="49">
        <v>3605</v>
      </c>
      <c r="B72" s="54" t="s">
        <v>131</v>
      </c>
      <c r="C72" s="55">
        <v>120.13595532824245</v>
      </c>
      <c r="D72" s="55">
        <v>277.44481912690935</v>
      </c>
      <c r="E72" s="55">
        <v>36.0549644653888</v>
      </c>
      <c r="F72" s="55">
        <v>330.33766827190033</v>
      </c>
      <c r="G72" s="55">
        <v>16.003717976252137</v>
      </c>
      <c r="H72" s="55">
        <v>770.49544307787698</v>
      </c>
      <c r="I72" s="55">
        <v>36.321369972150045</v>
      </c>
      <c r="J72" s="55">
        <v>78.310690764173017</v>
      </c>
      <c r="K72" s="55">
        <v>8.9753251760759696</v>
      </c>
      <c r="L72" s="55">
        <v>37.684109573631687</v>
      </c>
      <c r="M72" s="55">
        <v>9.3836958663798615</v>
      </c>
      <c r="N72" s="55">
        <v>1.5295953576387815</v>
      </c>
      <c r="O72" s="55">
        <v>7.4998621766645135</v>
      </c>
      <c r="P72" s="55">
        <v>6.0604122985151951</v>
      </c>
      <c r="Q72" s="55">
        <v>3.9027855550958925</v>
      </c>
      <c r="R72" s="55">
        <v>4.1729854944228952</v>
      </c>
      <c r="S72" s="55">
        <v>9.0449436168271653</v>
      </c>
      <c r="T72" s="55">
        <v>0.97545154028012115</v>
      </c>
      <c r="U72" s="55">
        <v>12.522503611148965</v>
      </c>
      <c r="V72" s="55">
        <v>2.4051408250444961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206"/>
  <sheetViews>
    <sheetView workbookViewId="0"/>
  </sheetViews>
  <sheetFormatPr baseColWidth="10" defaultRowHeight="12" x14ac:dyDescent="0"/>
  <cols>
    <col min="1" max="1" width="10.83203125" style="80"/>
    <col min="2" max="2" width="12.6640625" style="90" customWidth="1"/>
    <col min="3" max="3" width="16.6640625" style="90" customWidth="1"/>
    <col min="4" max="4" width="14.6640625" style="90" customWidth="1"/>
    <col min="5" max="5" width="12.5" style="90" customWidth="1"/>
    <col min="6" max="6" width="11.83203125" style="80" customWidth="1"/>
    <col min="7" max="16384" width="10.83203125" style="80"/>
  </cols>
  <sheetData>
    <row r="2" spans="1:44">
      <c r="L2" s="56"/>
      <c r="M2" s="56"/>
      <c r="N2" s="56"/>
      <c r="O2" s="56"/>
      <c r="P2" s="56"/>
      <c r="Q2" s="56"/>
      <c r="R2" s="56"/>
      <c r="S2" s="56"/>
    </row>
    <row r="3" spans="1:44" s="85" customFormat="1">
      <c r="A3" s="88"/>
      <c r="B3" s="91" t="s">
        <v>186</v>
      </c>
      <c r="C3" s="91" t="s">
        <v>190</v>
      </c>
      <c r="D3" s="91" t="s">
        <v>191</v>
      </c>
      <c r="E3" s="91"/>
      <c r="F3" s="89" t="s">
        <v>136</v>
      </c>
      <c r="G3" s="89" t="s">
        <v>137</v>
      </c>
      <c r="H3" s="89" t="s">
        <v>138</v>
      </c>
      <c r="I3" s="89" t="s">
        <v>139</v>
      </c>
      <c r="J3" s="89" t="s">
        <v>140</v>
      </c>
      <c r="K3" s="89" t="s">
        <v>141</v>
      </c>
      <c r="L3" s="89" t="s">
        <v>142</v>
      </c>
      <c r="M3" s="89" t="s">
        <v>143</v>
      </c>
      <c r="N3" s="87" t="s">
        <v>144</v>
      </c>
      <c r="O3" s="87" t="s">
        <v>145</v>
      </c>
      <c r="P3" s="87" t="s">
        <v>136</v>
      </c>
      <c r="Q3" s="87" t="s">
        <v>137</v>
      </c>
      <c r="R3" s="87" t="s">
        <v>138</v>
      </c>
      <c r="S3" s="87" t="s">
        <v>139</v>
      </c>
      <c r="T3" s="87" t="s">
        <v>141</v>
      </c>
      <c r="U3" s="87" t="s">
        <v>142</v>
      </c>
      <c r="V3" s="87" t="s">
        <v>143</v>
      </c>
      <c r="W3" s="87" t="s">
        <v>144</v>
      </c>
      <c r="X3" s="87" t="s">
        <v>145</v>
      </c>
      <c r="Y3" s="87" t="s">
        <v>136</v>
      </c>
      <c r="Z3" s="87" t="s">
        <v>137</v>
      </c>
      <c r="AA3" s="87" t="s">
        <v>138</v>
      </c>
      <c r="AB3" s="87" t="s">
        <v>139</v>
      </c>
      <c r="AC3" s="87" t="s">
        <v>140</v>
      </c>
      <c r="AD3" s="87" t="s">
        <v>141</v>
      </c>
      <c r="AE3" s="87" t="s">
        <v>142</v>
      </c>
      <c r="AF3" s="87" t="s">
        <v>143</v>
      </c>
      <c r="AG3" s="87" t="s">
        <v>144</v>
      </c>
      <c r="AH3" s="87" t="s">
        <v>145</v>
      </c>
      <c r="AI3" s="87" t="s">
        <v>136</v>
      </c>
      <c r="AJ3" s="87" t="s">
        <v>137</v>
      </c>
      <c r="AK3" s="87" t="s">
        <v>138</v>
      </c>
      <c r="AL3" s="87" t="s">
        <v>139</v>
      </c>
      <c r="AM3" s="87" t="s">
        <v>140</v>
      </c>
      <c r="AN3" s="87" t="s">
        <v>141</v>
      </c>
      <c r="AO3" s="87" t="s">
        <v>142</v>
      </c>
      <c r="AP3" s="87" t="s">
        <v>143</v>
      </c>
      <c r="AQ3" s="87" t="s">
        <v>144</v>
      </c>
      <c r="AR3" s="87" t="s">
        <v>145</v>
      </c>
    </row>
    <row r="4" spans="1:44">
      <c r="A4" s="58" t="s">
        <v>146</v>
      </c>
      <c r="F4" s="59">
        <v>43292</v>
      </c>
      <c r="G4" s="59">
        <v>43292</v>
      </c>
      <c r="H4" s="59">
        <v>43292</v>
      </c>
      <c r="I4" s="59">
        <v>43292</v>
      </c>
      <c r="J4" s="59">
        <v>43292</v>
      </c>
      <c r="K4" s="59">
        <v>43292</v>
      </c>
      <c r="L4" s="59">
        <v>43292</v>
      </c>
      <c r="M4" s="59">
        <v>43292</v>
      </c>
      <c r="N4" s="56">
        <v>43292</v>
      </c>
      <c r="O4" s="56">
        <v>43292</v>
      </c>
      <c r="P4" s="56">
        <v>43293</v>
      </c>
      <c r="Q4" s="56">
        <v>43293</v>
      </c>
      <c r="R4" s="56">
        <v>43293</v>
      </c>
      <c r="S4" s="56">
        <v>43293</v>
      </c>
      <c r="T4" s="56">
        <v>43293</v>
      </c>
      <c r="U4" s="56">
        <v>43293</v>
      </c>
      <c r="V4" s="56">
        <v>43293</v>
      </c>
      <c r="W4" s="56">
        <v>43293</v>
      </c>
      <c r="X4" s="56">
        <v>43293</v>
      </c>
      <c r="Y4" s="73">
        <v>43294</v>
      </c>
      <c r="Z4" s="73">
        <v>43294</v>
      </c>
      <c r="AA4" s="73">
        <v>43294</v>
      </c>
      <c r="AB4" s="73">
        <v>43294</v>
      </c>
      <c r="AC4" s="73">
        <v>43294</v>
      </c>
      <c r="AD4" s="73">
        <v>43294</v>
      </c>
      <c r="AE4" s="73">
        <v>43294</v>
      </c>
      <c r="AF4" s="73">
        <v>43294</v>
      </c>
      <c r="AG4" s="73">
        <v>43294</v>
      </c>
      <c r="AH4" s="73">
        <v>43294</v>
      </c>
      <c r="AI4" s="73">
        <v>43298</v>
      </c>
      <c r="AJ4" s="73">
        <v>43298</v>
      </c>
      <c r="AK4" s="73">
        <v>43298</v>
      </c>
      <c r="AL4" s="73">
        <v>43298</v>
      </c>
      <c r="AM4" s="73">
        <v>43298</v>
      </c>
      <c r="AN4" s="73">
        <v>43298</v>
      </c>
      <c r="AO4" s="73">
        <v>43298</v>
      </c>
      <c r="AP4" s="73">
        <v>43298</v>
      </c>
      <c r="AQ4" s="73">
        <v>43298</v>
      </c>
      <c r="AR4" s="73">
        <v>43298</v>
      </c>
    </row>
    <row r="5" spans="1:44" ht="13">
      <c r="A5" s="58" t="s">
        <v>147</v>
      </c>
      <c r="B5" s="100">
        <v>49.853372434017579</v>
      </c>
      <c r="C5" s="93">
        <f t="shared" ref="C5:C16" si="0">AVERAGE(F5:AR5)</f>
        <v>48.979040115206303</v>
      </c>
      <c r="D5" s="93">
        <f t="shared" ref="D5:D16" si="1">STDEV(F5:AR5)*2</f>
        <v>1.5974634198133553</v>
      </c>
      <c r="E5" s="93"/>
      <c r="F5" s="60">
        <v>49.62246837387918</v>
      </c>
      <c r="G5" s="60">
        <v>48.671181168543193</v>
      </c>
      <c r="H5" s="60">
        <v>49.213343072664053</v>
      </c>
      <c r="I5" s="60">
        <v>48.973219550528626</v>
      </c>
      <c r="J5" s="60">
        <v>48.405375457792942</v>
      </c>
      <c r="K5" s="60">
        <v>49.389266105905087</v>
      </c>
      <c r="L5" s="60">
        <v>49.411051194513441</v>
      </c>
      <c r="M5" s="60">
        <v>48.831255908335457</v>
      </c>
      <c r="N5" s="68">
        <v>48.406170371532241</v>
      </c>
      <c r="O5" s="68">
        <v>49.868772850523897</v>
      </c>
      <c r="P5" s="68">
        <v>48.752774232534406</v>
      </c>
      <c r="Q5" s="68">
        <v>49.154612779019075</v>
      </c>
      <c r="R5" s="68">
        <v>48.509567462693795</v>
      </c>
      <c r="S5" s="68">
        <v>48.086185930595647</v>
      </c>
      <c r="T5" s="68">
        <v>49.05530385794615</v>
      </c>
      <c r="U5" s="68">
        <v>49.192247218237327</v>
      </c>
      <c r="V5" s="68">
        <v>49.248727142822382</v>
      </c>
      <c r="W5" s="68">
        <v>49.460586159172202</v>
      </c>
      <c r="X5" s="68">
        <v>49.946656439422398</v>
      </c>
      <c r="Y5" s="74">
        <v>49.150631902920011</v>
      </c>
      <c r="Z5" s="75">
        <v>49.600005146699274</v>
      </c>
      <c r="AA5" s="76">
        <v>48.962610502738784</v>
      </c>
      <c r="AB5" s="75">
        <v>49.584529064411186</v>
      </c>
      <c r="AC5" s="75">
        <v>49.054266630582937</v>
      </c>
      <c r="AD5" s="74">
        <v>49.55288214954367</v>
      </c>
      <c r="AE5" s="75">
        <v>49.701600701714639</v>
      </c>
      <c r="AF5" s="76">
        <v>48.960433187429906</v>
      </c>
      <c r="AG5" s="75">
        <v>48.75919045658388</v>
      </c>
      <c r="AH5" s="75">
        <v>49.814490702306628</v>
      </c>
      <c r="AI5" s="74">
        <v>47.723685688606757</v>
      </c>
      <c r="AJ5" s="75">
        <v>48.086356967983356</v>
      </c>
      <c r="AK5" s="76">
        <v>47.691829678284769</v>
      </c>
      <c r="AL5" s="75">
        <v>47.866923989659703</v>
      </c>
      <c r="AM5" s="75">
        <v>45.939447615494558</v>
      </c>
      <c r="AN5" s="74">
        <v>50.433468620588883</v>
      </c>
      <c r="AO5" s="75">
        <v>49.239205931664834</v>
      </c>
      <c r="AP5" s="76">
        <v>49.473558521975555</v>
      </c>
      <c r="AQ5" s="75">
        <v>49.035870687877534</v>
      </c>
      <c r="AR5" s="75">
        <v>49.352811069317312</v>
      </c>
    </row>
    <row r="6" spans="1:44" ht="13">
      <c r="A6" s="58" t="s">
        <v>148</v>
      </c>
      <c r="B6" s="100">
        <v>2.8213166144200623</v>
      </c>
      <c r="C6" s="93">
        <f t="shared" si="0"/>
        <v>2.9002947159974743</v>
      </c>
      <c r="D6" s="93">
        <f t="shared" si="1"/>
        <v>0.15738506776140954</v>
      </c>
      <c r="E6" s="93"/>
      <c r="F6" s="60">
        <v>2.8041432782319626</v>
      </c>
      <c r="G6" s="60">
        <v>3.0430216733650881</v>
      </c>
      <c r="H6" s="60">
        <v>2.9056501518600224</v>
      </c>
      <c r="I6" s="60">
        <v>3.0049016521824323</v>
      </c>
      <c r="J6" s="60">
        <v>2.9257564514530663</v>
      </c>
      <c r="K6" s="60">
        <v>2.8841554048391589</v>
      </c>
      <c r="L6" s="60">
        <v>2.8714453645275899</v>
      </c>
      <c r="M6" s="60">
        <v>2.9019893380039785</v>
      </c>
      <c r="N6" s="68">
        <v>2.8415031464090932</v>
      </c>
      <c r="O6" s="68">
        <v>2.8038118274086012</v>
      </c>
      <c r="P6" s="68">
        <v>2.8297681878207301</v>
      </c>
      <c r="Q6" s="68">
        <v>2.8792215031234947</v>
      </c>
      <c r="R6" s="68">
        <v>2.8914499046829381</v>
      </c>
      <c r="S6" s="68">
        <v>2.9262642799216212</v>
      </c>
      <c r="T6" s="68">
        <v>2.9611065357547512</v>
      </c>
      <c r="U6" s="68">
        <v>2.8826971465718381</v>
      </c>
      <c r="V6" s="68">
        <v>2.7632879266708947</v>
      </c>
      <c r="W6" s="68">
        <v>2.8953725003458199</v>
      </c>
      <c r="X6" s="68">
        <v>2.8470621657133646</v>
      </c>
      <c r="Y6" s="74">
        <v>2.9207986585027426</v>
      </c>
      <c r="Z6" s="75">
        <v>2.9298520122203411</v>
      </c>
      <c r="AA6" s="76">
        <v>2.9525897463572979</v>
      </c>
      <c r="AB6" s="75">
        <v>2.9272503982910658</v>
      </c>
      <c r="AC6" s="75">
        <v>2.9469348871587138</v>
      </c>
      <c r="AD6" s="74">
        <v>2.8535205828198689</v>
      </c>
      <c r="AE6" s="75">
        <v>2.8323861514562521</v>
      </c>
      <c r="AF6" s="76">
        <v>2.8785757761991819</v>
      </c>
      <c r="AG6" s="75">
        <v>2.9265351716356314</v>
      </c>
      <c r="AH6" s="75">
        <v>2.9247592101497872</v>
      </c>
      <c r="AI6" s="74">
        <v>2.9845430384944054</v>
      </c>
      <c r="AJ6" s="75">
        <v>2.9706150730439651</v>
      </c>
      <c r="AK6" s="76">
        <v>2.9950079058603341</v>
      </c>
      <c r="AL6" s="75">
        <v>3.011680956314287</v>
      </c>
      <c r="AM6" s="75">
        <v>3.1153962734291998</v>
      </c>
      <c r="AN6" s="74">
        <v>2.7355657576763153</v>
      </c>
      <c r="AO6" s="75">
        <v>2.8392507142609213</v>
      </c>
      <c r="AP6" s="76">
        <v>2.91309321628087</v>
      </c>
      <c r="AQ6" s="75">
        <v>2.7867356739940656</v>
      </c>
      <c r="AR6" s="75">
        <v>2.8037942808698024</v>
      </c>
    </row>
    <row r="7" spans="1:44" ht="13">
      <c r="A7" s="58" t="s">
        <v>149</v>
      </c>
      <c r="B7" s="100">
        <v>13.752654464556574</v>
      </c>
      <c r="C7" s="93">
        <f t="shared" si="0"/>
        <v>14.014826346074589</v>
      </c>
      <c r="D7" s="93">
        <f t="shared" si="1"/>
        <v>0.53282413461398814</v>
      </c>
      <c r="E7" s="93"/>
      <c r="F7" s="60">
        <v>14.449009460513489</v>
      </c>
      <c r="G7" s="60">
        <v>14.053383781895398</v>
      </c>
      <c r="H7" s="60">
        <v>14.279983722897343</v>
      </c>
      <c r="I7" s="60">
        <v>14.092512440327013</v>
      </c>
      <c r="J7" s="60">
        <v>14.334881720066225</v>
      </c>
      <c r="K7" s="60">
        <v>14.023963269125247</v>
      </c>
      <c r="L7" s="60">
        <v>14.04166251867078</v>
      </c>
      <c r="M7" s="60">
        <v>13.874096296451093</v>
      </c>
      <c r="N7" s="68">
        <v>14.204843839942477</v>
      </c>
      <c r="O7" s="68">
        <v>13.575811546383999</v>
      </c>
      <c r="P7" s="68">
        <v>13.984818056285553</v>
      </c>
      <c r="Q7" s="68">
        <v>13.762867459360738</v>
      </c>
      <c r="R7" s="68">
        <v>13.748048508976646</v>
      </c>
      <c r="S7" s="68">
        <v>14.134398068575617</v>
      </c>
      <c r="T7" s="68">
        <v>14.322647479002255</v>
      </c>
      <c r="U7" s="68">
        <v>13.917369238823133</v>
      </c>
      <c r="V7" s="68">
        <v>13.68408115790789</v>
      </c>
      <c r="W7" s="68">
        <v>13.835268189194482</v>
      </c>
      <c r="X7" s="68">
        <v>13.874355477270914</v>
      </c>
      <c r="Y7" s="74">
        <v>14.028273061504894</v>
      </c>
      <c r="Z7" s="75">
        <v>13.650315412506147</v>
      </c>
      <c r="AA7" s="76">
        <v>13.629430792857606</v>
      </c>
      <c r="AB7" s="75">
        <v>14.049756673140742</v>
      </c>
      <c r="AC7" s="75">
        <v>14.000785440507386</v>
      </c>
      <c r="AD7" s="74">
        <v>13.769968822079472</v>
      </c>
      <c r="AE7" s="75">
        <v>13.933987517432964</v>
      </c>
      <c r="AF7" s="76">
        <v>13.830925718812239</v>
      </c>
      <c r="AG7" s="75">
        <v>13.960630824871668</v>
      </c>
      <c r="AH7" s="75">
        <v>13.768484305932319</v>
      </c>
      <c r="AI7" s="74">
        <v>14.27738398727651</v>
      </c>
      <c r="AJ7" s="75">
        <v>13.700451787776851</v>
      </c>
      <c r="AK7" s="76">
        <v>14.428419909788701</v>
      </c>
      <c r="AL7" s="75">
        <v>14.130288495261725</v>
      </c>
      <c r="AM7" s="75">
        <v>14.798480305485736</v>
      </c>
      <c r="AN7" s="74">
        <v>13.998396166102937</v>
      </c>
      <c r="AO7" s="75">
        <v>13.947614602311674</v>
      </c>
      <c r="AP7" s="76">
        <v>13.826143306098679</v>
      </c>
      <c r="AQ7" s="75">
        <v>14.412590288544912</v>
      </c>
      <c r="AR7" s="75">
        <v>14.241897846945642</v>
      </c>
    </row>
    <row r="8" spans="1:44" ht="13">
      <c r="A8" s="58" t="s">
        <v>150</v>
      </c>
      <c r="B8" s="100">
        <v>11.426837900697743</v>
      </c>
      <c r="C8" s="93">
        <f t="shared" si="0"/>
        <v>11.27700082611933</v>
      </c>
      <c r="D8" s="93">
        <f t="shared" si="1"/>
        <v>0.66359161725728733</v>
      </c>
      <c r="E8" s="93"/>
      <c r="F8" s="60">
        <v>10.754814518910184</v>
      </c>
      <c r="G8" s="60">
        <v>11.524744389017458</v>
      </c>
      <c r="H8" s="60">
        <v>11.259679688214195</v>
      </c>
      <c r="I8" s="60">
        <v>11.510349418332076</v>
      </c>
      <c r="J8" s="60">
        <v>11.779982859068001</v>
      </c>
      <c r="K8" s="60">
        <v>11.165831528762432</v>
      </c>
      <c r="L8" s="60">
        <v>11.190545844695002</v>
      </c>
      <c r="M8" s="60">
        <v>11.440790495382068</v>
      </c>
      <c r="N8" s="68">
        <v>11.775380517954858</v>
      </c>
      <c r="O8" s="68">
        <v>11.143284525079755</v>
      </c>
      <c r="P8" s="68">
        <v>11.098368318393543</v>
      </c>
      <c r="Q8" s="68">
        <v>11.190622184627157</v>
      </c>
      <c r="R8" s="68">
        <v>11.199227961412314</v>
      </c>
      <c r="S8" s="68">
        <v>11.124417208782834</v>
      </c>
      <c r="T8" s="68">
        <v>11.03949279345197</v>
      </c>
      <c r="U8" s="68">
        <v>11.417539789937232</v>
      </c>
      <c r="V8" s="68">
        <v>11.162073874454144</v>
      </c>
      <c r="W8" s="68">
        <v>10.727370946011638</v>
      </c>
      <c r="X8" s="68">
        <v>10.933011084904965</v>
      </c>
      <c r="Y8" s="74">
        <v>11.495145845608327</v>
      </c>
      <c r="Z8" s="75">
        <v>11.086542921668238</v>
      </c>
      <c r="AA8" s="76">
        <v>11.546359475165472</v>
      </c>
      <c r="AB8" s="75">
        <v>10.894476641485651</v>
      </c>
      <c r="AC8" s="75">
        <v>11.462983386007904</v>
      </c>
      <c r="AD8" s="74">
        <v>11.260353739198553</v>
      </c>
      <c r="AE8" s="75">
        <v>11.393741564249654</v>
      </c>
      <c r="AF8" s="76">
        <v>11.549852522776701</v>
      </c>
      <c r="AG8" s="75">
        <v>11.471352209885616</v>
      </c>
      <c r="AH8" s="75">
        <v>11.181169079937151</v>
      </c>
      <c r="AI8" s="74">
        <v>11.433902245307483</v>
      </c>
      <c r="AJ8" s="75">
        <v>11.757803915066226</v>
      </c>
      <c r="AK8" s="76">
        <v>11.618844946836802</v>
      </c>
      <c r="AL8" s="75">
        <v>11.697950788742801</v>
      </c>
      <c r="AM8" s="75">
        <v>11.992570292748599</v>
      </c>
      <c r="AN8" s="74">
        <v>10.346736028228641</v>
      </c>
      <c r="AO8" s="75">
        <v>11.078338196419324</v>
      </c>
      <c r="AP8" s="76">
        <v>10.910150271836303</v>
      </c>
      <c r="AQ8" s="75">
        <v>11.160412496583703</v>
      </c>
      <c r="AR8" s="75">
        <v>11.026817703509003</v>
      </c>
    </row>
    <row r="9" spans="1:44" ht="13">
      <c r="A9" s="58" t="s">
        <v>6</v>
      </c>
      <c r="B9" s="100">
        <v>0.17190818080695719</v>
      </c>
      <c r="C9" s="93">
        <f t="shared" si="0"/>
        <v>0.17378635555344832</v>
      </c>
      <c r="D9" s="93">
        <f t="shared" si="1"/>
        <v>1.0062212900584441E-2</v>
      </c>
      <c r="E9" s="93"/>
      <c r="F9" s="60">
        <v>0.17510562822319911</v>
      </c>
      <c r="G9" s="60">
        <v>0.18027351341397727</v>
      </c>
      <c r="H9" s="60">
        <v>0.17288150627052121</v>
      </c>
      <c r="I9" s="60">
        <v>0.17625561114757532</v>
      </c>
      <c r="J9" s="60">
        <v>0.17836378026178262</v>
      </c>
      <c r="K9" s="60">
        <v>0.1726376359545331</v>
      </c>
      <c r="L9" s="60">
        <v>0.17579946172366714</v>
      </c>
      <c r="M9" s="60">
        <v>0.17637519670470428</v>
      </c>
      <c r="N9" s="68">
        <v>0.17542318015237435</v>
      </c>
      <c r="O9" s="68">
        <v>0.16928014188685225</v>
      </c>
      <c r="P9" s="68">
        <v>0.16712821892713012</v>
      </c>
      <c r="Q9" s="68">
        <v>0.17284746729452899</v>
      </c>
      <c r="R9" s="68">
        <v>0.17088338426010219</v>
      </c>
      <c r="S9" s="68">
        <v>0.16938779037952303</v>
      </c>
      <c r="T9" s="68">
        <v>0.17903368163982006</v>
      </c>
      <c r="U9" s="68">
        <v>0.17707458229380652</v>
      </c>
      <c r="V9" s="68">
        <v>0.17360587394275212</v>
      </c>
      <c r="W9" s="68">
        <v>0.17431238750714392</v>
      </c>
      <c r="X9" s="68">
        <v>0.17556684284752752</v>
      </c>
      <c r="Y9" s="74">
        <v>0.17464752354050156</v>
      </c>
      <c r="Z9" s="75">
        <v>0.17021661396467805</v>
      </c>
      <c r="AA9" s="76">
        <v>0.1730554353519981</v>
      </c>
      <c r="AB9" s="75">
        <v>0.17257173818083515</v>
      </c>
      <c r="AC9" s="75">
        <v>0.1746853555115333</v>
      </c>
      <c r="AD9" s="74">
        <v>0.1706465542204588</v>
      </c>
      <c r="AE9" s="75">
        <v>0.17244207382564644</v>
      </c>
      <c r="AF9" s="76">
        <v>0.17308386247222302</v>
      </c>
      <c r="AG9" s="75">
        <v>0.17717171834404832</v>
      </c>
      <c r="AH9" s="75">
        <v>0.17501166589326533</v>
      </c>
      <c r="AI9" s="74">
        <v>0.17498761367519916</v>
      </c>
      <c r="AJ9" s="75">
        <v>0.18058158605799746</v>
      </c>
      <c r="AK9" s="76">
        <v>0.17909982042168579</v>
      </c>
      <c r="AL9" s="75">
        <v>0.18123486781481921</v>
      </c>
      <c r="AM9" s="75">
        <v>0.18688715590294849</v>
      </c>
      <c r="AN9" s="74">
        <v>0.16174192086236666</v>
      </c>
      <c r="AO9" s="75">
        <v>0.16400099091842327</v>
      </c>
      <c r="AP9" s="76">
        <v>0.16532126838711642</v>
      </c>
      <c r="AQ9" s="75">
        <v>0.17338277008054009</v>
      </c>
      <c r="AR9" s="75">
        <v>0.16466144632667715</v>
      </c>
    </row>
    <row r="10" spans="1:44" ht="13">
      <c r="A10" s="58" t="s">
        <v>151</v>
      </c>
      <c r="B10" s="100">
        <v>7.2100313479623805</v>
      </c>
      <c r="C10" s="93">
        <f t="shared" si="0"/>
        <v>7.5518826548176587</v>
      </c>
      <c r="D10" s="93">
        <f t="shared" si="1"/>
        <v>0.30670881298410768</v>
      </c>
      <c r="E10" s="93"/>
      <c r="F10" s="60">
        <v>7.6502627538483665</v>
      </c>
      <c r="G10" s="60">
        <v>7.6980806942465723</v>
      </c>
      <c r="H10" s="60">
        <v>7.4361157416988757</v>
      </c>
      <c r="I10" s="60">
        <v>7.6043174279893195</v>
      </c>
      <c r="J10" s="60">
        <v>7.5175256374123425</v>
      </c>
      <c r="K10" s="60">
        <v>7.3904460304877819</v>
      </c>
      <c r="L10" s="60">
        <v>7.4454090476295498</v>
      </c>
      <c r="M10" s="60">
        <v>7.4322586384649316</v>
      </c>
      <c r="N10" s="68">
        <v>7.5979479382070174</v>
      </c>
      <c r="O10" s="68">
        <v>7.2525360808175705</v>
      </c>
      <c r="P10" s="68">
        <v>7.7550479134952006</v>
      </c>
      <c r="Q10" s="68">
        <v>7.6745484508511499</v>
      </c>
      <c r="R10" s="68">
        <v>7.7340071058927</v>
      </c>
      <c r="S10" s="68">
        <v>7.7710407942828503</v>
      </c>
      <c r="T10" s="68">
        <v>7.3801966396325476</v>
      </c>
      <c r="U10" s="68">
        <v>7.4014942791722209</v>
      </c>
      <c r="V10" s="68">
        <v>7.4522419950820966</v>
      </c>
      <c r="W10" s="68">
        <v>7.5775900911516914</v>
      </c>
      <c r="X10" s="68">
        <v>7.4851959321086738</v>
      </c>
      <c r="Y10" s="74">
        <v>7.4262227754979611</v>
      </c>
      <c r="Z10" s="75">
        <v>7.4537317436503265</v>
      </c>
      <c r="AA10" s="76">
        <v>7.5571352484389314</v>
      </c>
      <c r="AB10" s="75">
        <v>7.6171805827167587</v>
      </c>
      <c r="AC10" s="75">
        <v>7.720751703674277</v>
      </c>
      <c r="AD10" s="74">
        <v>7.6105136367322235</v>
      </c>
      <c r="AE10" s="75">
        <v>7.3743469367403875</v>
      </c>
      <c r="AF10" s="76">
        <v>7.4697411271416119</v>
      </c>
      <c r="AG10" s="75">
        <v>7.6165812184802331</v>
      </c>
      <c r="AH10" s="75">
        <v>7.455251884688753</v>
      </c>
      <c r="AI10" s="74">
        <v>7.5148791702164308</v>
      </c>
      <c r="AJ10" s="75">
        <v>7.4227148306821231</v>
      </c>
      <c r="AK10" s="76">
        <v>7.7246923581999107</v>
      </c>
      <c r="AL10" s="75">
        <v>7.651197645419586</v>
      </c>
      <c r="AM10" s="75">
        <v>8.0912681104850552</v>
      </c>
      <c r="AN10" s="74">
        <v>7.4617666206942568</v>
      </c>
      <c r="AO10" s="75">
        <v>7.4765750327819944</v>
      </c>
      <c r="AP10" s="76">
        <v>7.4277252131611702</v>
      </c>
      <c r="AQ10" s="75">
        <v>7.5686466678964717</v>
      </c>
      <c r="AR10" s="75">
        <v>7.6262378381186693</v>
      </c>
    </row>
    <row r="11" spans="1:44" ht="13">
      <c r="A11" s="58" t="s">
        <v>8</v>
      </c>
      <c r="B11" s="100">
        <v>11.527960359995953</v>
      </c>
      <c r="C11" s="93">
        <f t="shared" si="0"/>
        <v>12.073690136547002</v>
      </c>
      <c r="D11" s="93">
        <f t="shared" si="1"/>
        <v>0.73328053026520246</v>
      </c>
      <c r="E11" s="93"/>
      <c r="F11" s="60">
        <v>11.484780430793117</v>
      </c>
      <c r="G11" s="60">
        <v>11.792358758261393</v>
      </c>
      <c r="H11" s="60">
        <v>11.692455915556016</v>
      </c>
      <c r="I11" s="60">
        <v>11.557096171430974</v>
      </c>
      <c r="J11" s="60">
        <v>11.84016508251311</v>
      </c>
      <c r="K11" s="60">
        <v>11.95602642271273</v>
      </c>
      <c r="L11" s="60">
        <v>11.862918534661517</v>
      </c>
      <c r="M11" s="60">
        <v>12.291760714203328</v>
      </c>
      <c r="N11" s="68">
        <v>11.949468550209135</v>
      </c>
      <c r="O11" s="68">
        <v>12.142275782729431</v>
      </c>
      <c r="P11" s="68">
        <v>11.999539410963699</v>
      </c>
      <c r="Q11" s="68">
        <v>11.771995795007786</v>
      </c>
      <c r="R11" s="68">
        <v>12.344299487322848</v>
      </c>
      <c r="S11" s="68">
        <v>12.375880708166292</v>
      </c>
      <c r="T11" s="68">
        <v>12.18896866777752</v>
      </c>
      <c r="U11" s="68">
        <v>12.096697679825954</v>
      </c>
      <c r="V11" s="68">
        <v>12.595108510620747</v>
      </c>
      <c r="W11" s="68">
        <v>12.436075252489715</v>
      </c>
      <c r="X11" s="68">
        <v>11.82087705477613</v>
      </c>
      <c r="Y11" s="74">
        <v>11.770642488423217</v>
      </c>
      <c r="Z11" s="75">
        <v>12.089349110646754</v>
      </c>
      <c r="AA11" s="76">
        <v>12.11534710849968</v>
      </c>
      <c r="AB11" s="75">
        <v>11.746463201255326</v>
      </c>
      <c r="AC11" s="75">
        <v>11.568800269655728</v>
      </c>
      <c r="AD11" s="74">
        <v>11.792207227511524</v>
      </c>
      <c r="AE11" s="75">
        <v>11.603730082169225</v>
      </c>
      <c r="AF11" s="76">
        <v>12.130648314416199</v>
      </c>
      <c r="AG11" s="75">
        <v>12.040905564890316</v>
      </c>
      <c r="AH11" s="75">
        <v>11.690710649319859</v>
      </c>
      <c r="AI11" s="74">
        <v>12.860717184416091</v>
      </c>
      <c r="AJ11" s="75">
        <v>12.888790899257236</v>
      </c>
      <c r="AK11" s="76">
        <v>12.364116778685506</v>
      </c>
      <c r="AL11" s="75">
        <v>12.472202785669749</v>
      </c>
      <c r="AM11" s="75">
        <v>12.887753821287172</v>
      </c>
      <c r="AN11" s="74">
        <v>11.98229919717223</v>
      </c>
      <c r="AO11" s="75">
        <v>12.395184337929857</v>
      </c>
      <c r="AP11" s="76">
        <v>12.39429342333543</v>
      </c>
      <c r="AQ11" s="75">
        <v>11.962374431114565</v>
      </c>
      <c r="AR11" s="75">
        <v>11.918629519655935</v>
      </c>
    </row>
    <row r="12" spans="1:44" ht="13">
      <c r="A12" s="58" t="s">
        <v>152</v>
      </c>
      <c r="B12" s="100">
        <v>2.4269390231570425</v>
      </c>
      <c r="C12" s="93">
        <f t="shared" si="0"/>
        <v>2.3642832141442236</v>
      </c>
      <c r="D12" s="93">
        <f t="shared" si="1"/>
        <v>0.1177882886781534</v>
      </c>
      <c r="E12" s="93"/>
      <c r="F12" s="60">
        <v>2.4350891905705536</v>
      </c>
      <c r="G12" s="60">
        <v>2.3974484154355622</v>
      </c>
      <c r="H12" s="60">
        <v>2.4041607418713693</v>
      </c>
      <c r="I12" s="60">
        <v>2.4404532753990509</v>
      </c>
      <c r="J12" s="60">
        <v>2.360102900878871</v>
      </c>
      <c r="K12" s="60">
        <v>2.336559095991467</v>
      </c>
      <c r="L12" s="60">
        <v>2.3164243370302819</v>
      </c>
      <c r="M12" s="60">
        <v>2.379139928256365</v>
      </c>
      <c r="N12" s="68">
        <v>2.3933298409095105</v>
      </c>
      <c r="O12" s="68">
        <v>2.376640713759155</v>
      </c>
      <c r="P12" s="68">
        <v>2.4376683509945924</v>
      </c>
      <c r="Q12" s="68">
        <v>2.4473488463408581</v>
      </c>
      <c r="R12" s="68">
        <v>2.4373985411865804</v>
      </c>
      <c r="S12" s="68">
        <v>2.4444589196918343</v>
      </c>
      <c r="T12" s="68">
        <v>2.2900399621001744</v>
      </c>
      <c r="U12" s="68">
        <v>2.3174399823315301</v>
      </c>
      <c r="V12" s="68">
        <v>2.3385738632626305</v>
      </c>
      <c r="W12" s="68">
        <v>2.3009708232504877</v>
      </c>
      <c r="X12" s="68">
        <v>2.3390520249127715</v>
      </c>
      <c r="Y12" s="74">
        <v>2.4120765518417899</v>
      </c>
      <c r="Z12" s="75">
        <v>2.3974468318246647</v>
      </c>
      <c r="AA12" s="76">
        <v>2.4625517962312879</v>
      </c>
      <c r="AB12" s="75">
        <v>2.3757694750470733</v>
      </c>
      <c r="AC12" s="75">
        <v>2.4532830525477483</v>
      </c>
      <c r="AD12" s="74">
        <v>2.3689531135194359</v>
      </c>
      <c r="AE12" s="75">
        <v>2.3695226914870835</v>
      </c>
      <c r="AF12" s="76">
        <v>2.3836213892526601</v>
      </c>
      <c r="AG12" s="75">
        <v>2.4143962955198703</v>
      </c>
      <c r="AH12" s="75">
        <v>2.3623337230491765</v>
      </c>
      <c r="AI12" s="74">
        <v>2.3868182956933266</v>
      </c>
      <c r="AJ12" s="75">
        <v>2.3375244739587204</v>
      </c>
      <c r="AK12" s="76">
        <v>2.3191491116948311</v>
      </c>
      <c r="AL12" s="75">
        <v>2.3116810993586374</v>
      </c>
      <c r="AM12" s="75">
        <v>2.2957707374980298</v>
      </c>
      <c r="AN12" s="74">
        <v>2.2758854127591412</v>
      </c>
      <c r="AO12" s="75">
        <v>2.2663721436695377</v>
      </c>
      <c r="AP12" s="76">
        <v>2.2777455820533388</v>
      </c>
      <c r="AQ12" s="75">
        <v>2.28260524055653</v>
      </c>
      <c r="AR12" s="75">
        <v>2.2612385798881687</v>
      </c>
    </row>
    <row r="13" spans="1:44" ht="13">
      <c r="A13" s="58" t="s">
        <v>153</v>
      </c>
      <c r="B13" s="100">
        <v>0.51572454242087162</v>
      </c>
      <c r="C13" s="93">
        <f t="shared" si="0"/>
        <v>0.43946427625661882</v>
      </c>
      <c r="D13" s="93">
        <f t="shared" si="1"/>
        <v>2.0340788701951183E-2</v>
      </c>
      <c r="E13" s="93"/>
      <c r="F13" s="60">
        <v>0.43856223065105171</v>
      </c>
      <c r="G13" s="60">
        <v>0.45261087671558442</v>
      </c>
      <c r="H13" s="60">
        <v>0.45682918261613714</v>
      </c>
      <c r="I13" s="60">
        <v>0.44498143241054378</v>
      </c>
      <c r="J13" s="60">
        <v>0.46710667094076841</v>
      </c>
      <c r="K13" s="60">
        <v>0.44439533792152636</v>
      </c>
      <c r="L13" s="60">
        <v>0.46001780252097141</v>
      </c>
      <c r="M13" s="60">
        <v>0.44156711166551038</v>
      </c>
      <c r="N13" s="68">
        <v>0.44020084389036856</v>
      </c>
      <c r="O13" s="68">
        <v>0.44326301822946496</v>
      </c>
      <c r="P13" s="68">
        <v>0.43152028578364388</v>
      </c>
      <c r="Q13" s="68">
        <v>0.42335165186970303</v>
      </c>
      <c r="R13" s="68">
        <v>0.44461037511106949</v>
      </c>
      <c r="S13" s="68">
        <v>0.44560341372137491</v>
      </c>
      <c r="T13" s="68">
        <v>0.42553024549948537</v>
      </c>
      <c r="U13" s="68">
        <v>0.43755486584821945</v>
      </c>
      <c r="V13" s="68">
        <v>0.44200692356994875</v>
      </c>
      <c r="W13" s="68">
        <v>0.44418959640357997</v>
      </c>
      <c r="X13" s="68">
        <v>0.4332572726359788</v>
      </c>
      <c r="Y13" s="74">
        <v>0.43367444889140028</v>
      </c>
      <c r="Z13" s="75">
        <v>0.42998036650606225</v>
      </c>
      <c r="AA13" s="76">
        <v>0.42730096503137738</v>
      </c>
      <c r="AB13" s="75">
        <v>0.42953871659947485</v>
      </c>
      <c r="AC13" s="75">
        <v>0.43240025575214386</v>
      </c>
      <c r="AD13" s="74">
        <v>0.44080211187885504</v>
      </c>
      <c r="AE13" s="75">
        <v>0.44146940897958081</v>
      </c>
      <c r="AF13" s="76">
        <v>0.44486973014390285</v>
      </c>
      <c r="AG13" s="75">
        <v>0.45382084005688395</v>
      </c>
      <c r="AH13" s="75">
        <v>0.43941767550187549</v>
      </c>
      <c r="AI13" s="74">
        <v>0.42355171809612802</v>
      </c>
      <c r="AJ13" s="75">
        <v>0.43743664155773559</v>
      </c>
      <c r="AK13" s="76">
        <v>0.4494936178427244</v>
      </c>
      <c r="AL13" s="75">
        <v>0.44511740008438022</v>
      </c>
      <c r="AM13" s="75">
        <v>0.44358839120341781</v>
      </c>
      <c r="AN13" s="74">
        <v>0.43179662838507177</v>
      </c>
      <c r="AO13" s="75">
        <v>0.43001474927657385</v>
      </c>
      <c r="AP13" s="76">
        <v>0.42762767166609422</v>
      </c>
      <c r="AQ13" s="75">
        <v>0.43207139449683485</v>
      </c>
      <c r="AR13" s="75">
        <v>0.42797490405268812</v>
      </c>
    </row>
    <row r="14" spans="1:44" ht="13">
      <c r="A14" s="58" t="s">
        <v>154</v>
      </c>
      <c r="B14" s="100">
        <v>0.29325513196480929</v>
      </c>
      <c r="C14" s="93">
        <f t="shared" si="0"/>
        <v>0.22573135928335156</v>
      </c>
      <c r="D14" s="93">
        <f t="shared" si="1"/>
        <v>0.21307292174736051</v>
      </c>
      <c r="E14" s="93"/>
      <c r="F14" s="60">
        <v>0.18576413437887479</v>
      </c>
      <c r="G14" s="60">
        <v>0.18689672910576624</v>
      </c>
      <c r="H14" s="60">
        <v>0.17890027635149774</v>
      </c>
      <c r="I14" s="60">
        <v>0.19591302025238194</v>
      </c>
      <c r="J14" s="60">
        <v>0.19073943961288561</v>
      </c>
      <c r="K14" s="60">
        <v>0.23671916830005305</v>
      </c>
      <c r="L14" s="60">
        <v>0.22472589402719234</v>
      </c>
      <c r="M14" s="60">
        <v>0.23076637253256493</v>
      </c>
      <c r="N14" s="68">
        <v>0.21573177079293904</v>
      </c>
      <c r="O14" s="68">
        <v>0.2243235131812456</v>
      </c>
      <c r="P14" s="68">
        <v>0.54336702480149823</v>
      </c>
      <c r="Q14" s="68">
        <v>0.52258386250548006</v>
      </c>
      <c r="R14" s="68">
        <v>0.52050726846101159</v>
      </c>
      <c r="S14" s="68">
        <v>0.52236288588239876</v>
      </c>
      <c r="T14" s="68">
        <v>0.15768013719532301</v>
      </c>
      <c r="U14" s="68">
        <v>0.15988521695873015</v>
      </c>
      <c r="V14" s="68">
        <v>0.14029273166650674</v>
      </c>
      <c r="W14" s="68">
        <v>0.14826405447323301</v>
      </c>
      <c r="X14" s="68">
        <v>0.14496570540727122</v>
      </c>
      <c r="Y14" s="74">
        <v>0.18788674326913454</v>
      </c>
      <c r="Z14" s="75">
        <v>0.19255984031348081</v>
      </c>
      <c r="AA14" s="76">
        <v>0.17361892932759584</v>
      </c>
      <c r="AB14" s="75">
        <v>0.20246350887188994</v>
      </c>
      <c r="AC14" s="75">
        <v>0.18510901860161755</v>
      </c>
      <c r="AD14" s="74">
        <v>0.18015206249595359</v>
      </c>
      <c r="AE14" s="75">
        <v>0.17677287194455346</v>
      </c>
      <c r="AF14" s="76">
        <v>0.17824837135537513</v>
      </c>
      <c r="AG14" s="75">
        <v>0.17941569973184654</v>
      </c>
      <c r="AH14" s="75">
        <v>0.18837110322117046</v>
      </c>
      <c r="AI14" s="74">
        <v>0.2195310582176713</v>
      </c>
      <c r="AJ14" s="75">
        <v>0.21772382461579987</v>
      </c>
      <c r="AK14" s="76">
        <v>0.22934587238474785</v>
      </c>
      <c r="AL14" s="75">
        <v>0.23172197167428465</v>
      </c>
      <c r="AM14" s="75">
        <v>0.24883729646528466</v>
      </c>
      <c r="AN14" s="74">
        <v>0.17234364753016446</v>
      </c>
      <c r="AO14" s="75">
        <v>0.16344330076687927</v>
      </c>
      <c r="AP14" s="76">
        <v>0.184341525205446</v>
      </c>
      <c r="AQ14" s="75">
        <v>0.18531034885486453</v>
      </c>
      <c r="AR14" s="75">
        <v>0.17593681131609756</v>
      </c>
    </row>
    <row r="15" spans="1:44" ht="13">
      <c r="A15" s="57" t="s">
        <v>155</v>
      </c>
      <c r="B15" s="100"/>
      <c r="C15" s="93">
        <f t="shared" si="0"/>
        <v>100</v>
      </c>
      <c r="D15" s="93">
        <f t="shared" si="1"/>
        <v>3.5414768124489897E-14</v>
      </c>
      <c r="E15" s="93"/>
      <c r="F15" s="60">
        <v>99.999999999999972</v>
      </c>
      <c r="G15" s="60">
        <v>100</v>
      </c>
      <c r="H15" s="60">
        <v>100.00000000000001</v>
      </c>
      <c r="I15" s="60">
        <v>99.999999999999986</v>
      </c>
      <c r="J15" s="60">
        <v>99.999999999999986</v>
      </c>
      <c r="K15" s="60">
        <v>100</v>
      </c>
      <c r="L15" s="60">
        <v>100</v>
      </c>
      <c r="M15" s="60">
        <v>100</v>
      </c>
      <c r="N15" s="68">
        <v>100.00000000000001</v>
      </c>
      <c r="O15" s="68">
        <v>99.999999999999986</v>
      </c>
      <c r="P15" s="68">
        <v>100</v>
      </c>
      <c r="Q15" s="68">
        <v>99.999999999999986</v>
      </c>
      <c r="R15" s="68">
        <v>100.00000000000001</v>
      </c>
      <c r="S15" s="68">
        <v>99.999999999999986</v>
      </c>
      <c r="T15" s="68">
        <v>100</v>
      </c>
      <c r="U15" s="68">
        <v>100</v>
      </c>
      <c r="V15" s="68">
        <v>99.999999999999972</v>
      </c>
      <c r="W15" s="68">
        <v>99.999999999999986</v>
      </c>
      <c r="X15" s="68">
        <v>100.00000000000001</v>
      </c>
      <c r="Y15" s="74">
        <v>99.999999999999986</v>
      </c>
      <c r="Z15" s="74">
        <v>99.999999999999972</v>
      </c>
      <c r="AA15" s="77">
        <v>100.00000000000003</v>
      </c>
      <c r="AB15" s="74">
        <v>100.00000000000001</v>
      </c>
      <c r="AC15" s="74">
        <v>99.999999999999986</v>
      </c>
      <c r="AD15" s="74">
        <v>100</v>
      </c>
      <c r="AE15" s="74">
        <v>99.999999999999972</v>
      </c>
      <c r="AF15" s="77">
        <v>100.00000000000001</v>
      </c>
      <c r="AG15" s="74">
        <v>99.999999999999986</v>
      </c>
      <c r="AH15" s="74">
        <v>99.999999999999972</v>
      </c>
      <c r="AI15" s="74">
        <v>100</v>
      </c>
      <c r="AJ15" s="74">
        <v>100.00000000000003</v>
      </c>
      <c r="AK15" s="77">
        <v>100</v>
      </c>
      <c r="AL15" s="74">
        <v>99.999999999999986</v>
      </c>
      <c r="AM15" s="74">
        <v>100.00000000000001</v>
      </c>
      <c r="AN15" s="74">
        <v>100</v>
      </c>
      <c r="AO15" s="74">
        <v>100.00000000000004</v>
      </c>
      <c r="AP15" s="77">
        <v>99.999999999999986</v>
      </c>
      <c r="AQ15" s="74">
        <v>100.00000000000003</v>
      </c>
      <c r="AR15" s="74">
        <v>100</v>
      </c>
    </row>
    <row r="16" spans="1:44" ht="13">
      <c r="A16" s="61" t="s">
        <v>156</v>
      </c>
      <c r="B16" s="101"/>
      <c r="C16" s="93">
        <f t="shared" si="0"/>
        <v>1.5195493595682248</v>
      </c>
      <c r="D16" s="93">
        <f t="shared" si="1"/>
        <v>0.20076111511832603</v>
      </c>
      <c r="E16" s="93"/>
      <c r="F16" s="62">
        <v>1.5092017614636823</v>
      </c>
      <c r="G16" s="62">
        <v>1.5601151607726362</v>
      </c>
      <c r="H16" s="62">
        <v>1.5815637516258425</v>
      </c>
      <c r="I16" s="62">
        <v>1.6180139982460153</v>
      </c>
      <c r="J16" s="62">
        <v>1.6123133460371168</v>
      </c>
      <c r="K16" s="62">
        <v>1.5467292631693388</v>
      </c>
      <c r="L16" s="62">
        <v>1.5322337309545142</v>
      </c>
      <c r="M16" s="62">
        <v>1.490371455859764</v>
      </c>
      <c r="N16" s="70">
        <v>1.541486795675149</v>
      </c>
      <c r="O16" s="70">
        <v>1.5066908131965902</v>
      </c>
      <c r="P16" s="70">
        <v>1.2740573316700956</v>
      </c>
      <c r="Q16" s="70">
        <v>1.2893249630428487</v>
      </c>
      <c r="R16" s="70">
        <v>1.2957157001900919</v>
      </c>
      <c r="S16" s="70">
        <v>1.3277235929525206</v>
      </c>
      <c r="T16" s="70">
        <v>1.5833868121691834</v>
      </c>
      <c r="U16" s="70">
        <v>1.5561947476484554</v>
      </c>
      <c r="V16" s="70">
        <v>1.5487565200081959</v>
      </c>
      <c r="W16" s="70">
        <v>1.5376055996466018</v>
      </c>
      <c r="X16" s="70">
        <v>1.5083928887376374</v>
      </c>
      <c r="Y16" s="78">
        <v>1.4816953590321318</v>
      </c>
      <c r="Z16" s="79">
        <v>1.4796696390838395</v>
      </c>
      <c r="AA16" s="79">
        <v>1.5142651938077019</v>
      </c>
      <c r="AB16" s="79">
        <v>1.494565930461121</v>
      </c>
      <c r="AC16" s="79">
        <v>1.4953734174279758</v>
      </c>
      <c r="AD16" s="78">
        <v>1.4496964283886224</v>
      </c>
      <c r="AE16" s="79">
        <v>1.4303758278267662</v>
      </c>
      <c r="AF16" s="79">
        <v>1.465740605130861</v>
      </c>
      <c r="AG16" s="79">
        <v>1.4032174692676969</v>
      </c>
      <c r="AH16" s="79">
        <v>1.4762805986644898</v>
      </c>
      <c r="AI16" s="78">
        <v>1.5899168780134882</v>
      </c>
      <c r="AJ16" s="79">
        <v>1.6124507695362116</v>
      </c>
      <c r="AK16" s="79">
        <v>1.6215664582769094</v>
      </c>
      <c r="AL16" s="79">
        <v>1.631092509495186</v>
      </c>
      <c r="AM16" s="79">
        <v>1.7252546893050376</v>
      </c>
      <c r="AN16" s="78">
        <v>1.6334316332159469</v>
      </c>
      <c r="AO16" s="79">
        <v>1.5805916741099151</v>
      </c>
      <c r="AP16" s="79">
        <v>1.5888162572490032</v>
      </c>
      <c r="AQ16" s="79">
        <v>1.5308794350605954</v>
      </c>
      <c r="AR16" s="79">
        <v>1.637666016740992</v>
      </c>
    </row>
    <row r="17" spans="1:44" ht="13">
      <c r="A17" s="63"/>
      <c r="B17" s="101"/>
      <c r="C17" s="93"/>
      <c r="D17" s="93"/>
      <c r="E17" s="93"/>
      <c r="F17" s="64"/>
      <c r="G17" s="64"/>
      <c r="H17" s="64"/>
      <c r="I17" s="64"/>
      <c r="J17" s="64"/>
      <c r="K17" s="64"/>
      <c r="L17" s="64"/>
      <c r="M17" s="64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83"/>
      <c r="Z17" s="84"/>
      <c r="AA17" s="84"/>
      <c r="AB17" s="84"/>
      <c r="AC17" s="84"/>
      <c r="AD17" s="83"/>
      <c r="AE17" s="84"/>
      <c r="AF17" s="84"/>
      <c r="AG17" s="84"/>
      <c r="AH17" s="84"/>
      <c r="AI17" s="83"/>
      <c r="AJ17" s="84"/>
      <c r="AK17" s="84"/>
      <c r="AL17" s="84"/>
      <c r="AM17" s="84"/>
      <c r="AN17" s="83"/>
      <c r="AO17" s="84"/>
      <c r="AP17" s="84"/>
      <c r="AQ17" s="84"/>
      <c r="AR17" s="84"/>
    </row>
    <row r="18" spans="1:44" ht="13">
      <c r="A18" s="58" t="s">
        <v>157</v>
      </c>
      <c r="C18" s="93"/>
      <c r="D18" s="93"/>
      <c r="E18" s="93"/>
      <c r="F18" s="57"/>
      <c r="G18" s="57"/>
      <c r="H18" s="57"/>
      <c r="I18" s="57"/>
      <c r="J18" s="57"/>
      <c r="K18" s="57"/>
      <c r="L18" s="57"/>
      <c r="M18" s="5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</row>
    <row r="19" spans="1:44" ht="13">
      <c r="A19" s="58" t="s">
        <v>158</v>
      </c>
      <c r="B19" s="101">
        <v>33</v>
      </c>
      <c r="C19" s="93">
        <f t="shared" ref="C19:C51" si="2">AVERAGE(F19:AR19)</f>
        <v>34.087838294572506</v>
      </c>
      <c r="D19" s="93">
        <f t="shared" ref="D19:D51" si="3">STDEV(F19:AR19)*2</f>
        <v>3.612918201146146</v>
      </c>
      <c r="E19" s="93"/>
      <c r="F19" s="60">
        <v>32.523180157651694</v>
      </c>
      <c r="G19" s="60">
        <v>37.653966437218834</v>
      </c>
      <c r="H19" s="60">
        <v>35.161062036170811</v>
      </c>
      <c r="I19" s="60">
        <v>36.722329140781802</v>
      </c>
      <c r="J19" s="60">
        <v>35.047440840053717</v>
      </c>
      <c r="K19" s="60">
        <v>35.597656815190206</v>
      </c>
      <c r="L19" s="60">
        <v>35.849213339053172</v>
      </c>
      <c r="M19" s="60">
        <v>33.948312292264426</v>
      </c>
      <c r="N19" s="68">
        <v>35.337565392657993</v>
      </c>
      <c r="O19" s="68">
        <v>35.451538683274443</v>
      </c>
      <c r="P19" s="68">
        <v>32.537324513006929</v>
      </c>
      <c r="Q19" s="68">
        <v>34.027326777953114</v>
      </c>
      <c r="R19" s="68">
        <v>35.43337338601853</v>
      </c>
      <c r="S19" s="68">
        <v>34.153515161675507</v>
      </c>
      <c r="T19" s="68">
        <v>32.184516038684976</v>
      </c>
      <c r="U19" s="68">
        <v>34.425247905785049</v>
      </c>
      <c r="V19" s="68">
        <v>33.34463317788137</v>
      </c>
      <c r="W19" s="68">
        <v>33.781672402504306</v>
      </c>
      <c r="X19" s="68">
        <v>33.506315027440678</v>
      </c>
      <c r="Y19" s="74">
        <v>30.322732712267594</v>
      </c>
      <c r="Z19" s="75">
        <v>32.947976930674116</v>
      </c>
      <c r="AA19" s="75">
        <v>34.197701217970646</v>
      </c>
      <c r="AB19" s="75">
        <v>28.510180375963753</v>
      </c>
      <c r="AC19" s="75">
        <v>33.851830033331503</v>
      </c>
      <c r="AD19" s="74">
        <v>34.117028942392821</v>
      </c>
      <c r="AE19" s="75">
        <v>33.816983590013905</v>
      </c>
      <c r="AF19" s="75">
        <v>32.383392151558972</v>
      </c>
      <c r="AG19" s="75">
        <v>33.759256178776923</v>
      </c>
      <c r="AH19" s="75">
        <v>36.013772701790174</v>
      </c>
      <c r="AI19" s="74">
        <v>32.88732407524801</v>
      </c>
      <c r="AJ19" s="75">
        <v>33.608428709936511</v>
      </c>
      <c r="AK19" s="75">
        <v>36.165683891486495</v>
      </c>
      <c r="AL19" s="75">
        <v>34.938761329099073</v>
      </c>
      <c r="AM19" s="75">
        <v>37.946320424050612</v>
      </c>
      <c r="AN19" s="74">
        <v>31.879460349878329</v>
      </c>
      <c r="AO19" s="75">
        <v>33.619010931955046</v>
      </c>
      <c r="AP19" s="75">
        <v>35.007997840354662</v>
      </c>
      <c r="AQ19" s="75">
        <v>33.192435353900954</v>
      </c>
      <c r="AR19" s="75">
        <v>33.573226222410369</v>
      </c>
    </row>
    <row r="20" spans="1:44" ht="13">
      <c r="A20" s="58" t="s">
        <v>159</v>
      </c>
      <c r="B20" s="101">
        <v>308</v>
      </c>
      <c r="C20" s="93">
        <f t="shared" si="2"/>
        <v>306.0525784067155</v>
      </c>
      <c r="D20" s="93">
        <f t="shared" si="3"/>
        <v>20.565196469912777</v>
      </c>
      <c r="E20" s="93"/>
      <c r="F20" s="60">
        <v>301.61527366025757</v>
      </c>
      <c r="G20" s="60">
        <v>321.93375325694217</v>
      </c>
      <c r="H20" s="60">
        <v>300.10082098535651</v>
      </c>
      <c r="I20" s="60">
        <v>320.00993336356692</v>
      </c>
      <c r="J20" s="60">
        <v>311.18464721151116</v>
      </c>
      <c r="K20" s="60">
        <v>296.3139153653392</v>
      </c>
      <c r="L20" s="60">
        <v>308.4551360058723</v>
      </c>
      <c r="M20" s="60">
        <v>310.71298058377693</v>
      </c>
      <c r="N20" s="68">
        <v>298.14956825515651</v>
      </c>
      <c r="O20" s="68">
        <v>299.92927395995508</v>
      </c>
      <c r="P20" s="68">
        <v>308.21830106729607</v>
      </c>
      <c r="Q20" s="68">
        <v>316.74711264304563</v>
      </c>
      <c r="R20" s="68">
        <v>312.17152473838058</v>
      </c>
      <c r="S20" s="68">
        <v>312.11662605582922</v>
      </c>
      <c r="T20" s="68">
        <v>304.91571442943632</v>
      </c>
      <c r="U20" s="68">
        <v>302.98051354995857</v>
      </c>
      <c r="V20" s="68">
        <v>296.52920731093752</v>
      </c>
      <c r="W20" s="68">
        <v>307.48271839300912</v>
      </c>
      <c r="X20" s="68">
        <v>305.57060222372786</v>
      </c>
      <c r="Y20" s="74">
        <v>306.58923466810705</v>
      </c>
      <c r="Z20" s="75">
        <v>299.43100385553601</v>
      </c>
      <c r="AA20" s="75">
        <v>297.76640975762655</v>
      </c>
      <c r="AB20" s="75">
        <v>301.02769735206823</v>
      </c>
      <c r="AC20" s="75">
        <v>315.91500925820515</v>
      </c>
      <c r="AD20" s="74">
        <v>287.17467659603341</v>
      </c>
      <c r="AE20" s="75">
        <v>302.033786398453</v>
      </c>
      <c r="AF20" s="75">
        <v>306.5749172105082</v>
      </c>
      <c r="AG20" s="75">
        <v>314.05407657744229</v>
      </c>
      <c r="AH20" s="75">
        <v>306.48820533784573</v>
      </c>
      <c r="AI20" s="74">
        <v>313.32579945647399</v>
      </c>
      <c r="AJ20" s="75">
        <v>321.67138119539914</v>
      </c>
      <c r="AK20" s="75">
        <v>322.80964221331016</v>
      </c>
      <c r="AL20" s="75">
        <v>312.57943961775419</v>
      </c>
      <c r="AM20" s="75">
        <v>326.40765041902671</v>
      </c>
      <c r="AN20" s="74">
        <v>278.84918216641313</v>
      </c>
      <c r="AO20" s="75">
        <v>287.22421631693339</v>
      </c>
      <c r="AP20" s="75">
        <v>300.53468607757776</v>
      </c>
      <c r="AQ20" s="75">
        <v>294.29737342250354</v>
      </c>
      <c r="AR20" s="75">
        <v>306.15854690533172</v>
      </c>
    </row>
    <row r="21" spans="1:44" ht="13">
      <c r="A21" s="58" t="s">
        <v>160</v>
      </c>
      <c r="B21" s="101">
        <v>293</v>
      </c>
      <c r="C21" s="93">
        <f t="shared" si="2"/>
        <v>284.4991057692427</v>
      </c>
      <c r="D21" s="93">
        <f t="shared" si="3"/>
        <v>26.132018431163683</v>
      </c>
      <c r="E21" s="93"/>
      <c r="F21" s="60">
        <v>277.69689993248619</v>
      </c>
      <c r="G21" s="60">
        <v>296.46568487185789</v>
      </c>
      <c r="H21" s="60">
        <v>270.33414430982054</v>
      </c>
      <c r="I21" s="60">
        <v>304.62053206421211</v>
      </c>
      <c r="J21" s="60">
        <v>299.45601449448753</v>
      </c>
      <c r="K21" s="60">
        <v>287.67263780946087</v>
      </c>
      <c r="L21" s="60">
        <v>295.73934766498661</v>
      </c>
      <c r="M21" s="60">
        <v>285.83818921176936</v>
      </c>
      <c r="N21" s="68">
        <v>283.87293075065202</v>
      </c>
      <c r="O21" s="68">
        <v>289.4603722388681</v>
      </c>
      <c r="P21" s="68">
        <v>276.70797684141723</v>
      </c>
      <c r="Q21" s="68">
        <v>266.06004039553</v>
      </c>
      <c r="R21" s="68">
        <v>288.93506238426016</v>
      </c>
      <c r="S21" s="68">
        <v>295.66946380790347</v>
      </c>
      <c r="T21" s="68">
        <v>275.23648571692786</v>
      </c>
      <c r="U21" s="68">
        <v>266.79350275860429</v>
      </c>
      <c r="V21" s="68">
        <v>286.2780525046756</v>
      </c>
      <c r="W21" s="68">
        <v>288.51416347146017</v>
      </c>
      <c r="X21" s="68">
        <v>285.57511008553416</v>
      </c>
      <c r="Y21" s="74">
        <v>280.51594280444357</v>
      </c>
      <c r="Z21" s="75">
        <v>294.76430822033876</v>
      </c>
      <c r="AA21" s="75">
        <v>289.95657303823731</v>
      </c>
      <c r="AB21" s="75">
        <v>271.62159535930886</v>
      </c>
      <c r="AC21" s="75">
        <v>285.09282091033606</v>
      </c>
      <c r="AD21" s="74">
        <v>269.30306632753593</v>
      </c>
      <c r="AE21" s="75">
        <v>270.99060278900106</v>
      </c>
      <c r="AF21" s="75">
        <v>299.12231071482336</v>
      </c>
      <c r="AG21" s="75">
        <v>276.89355495797741</v>
      </c>
      <c r="AH21" s="75">
        <v>301.47416427930006</v>
      </c>
      <c r="AI21" s="74">
        <v>287.6531901026496</v>
      </c>
      <c r="AJ21" s="75">
        <v>289.90197892083535</v>
      </c>
      <c r="AK21" s="75">
        <v>295.87360452964379</v>
      </c>
      <c r="AL21" s="75">
        <v>313.57116300821349</v>
      </c>
      <c r="AM21" s="75">
        <v>308.12401912461462</v>
      </c>
      <c r="AN21" s="74">
        <v>270.66247468141262</v>
      </c>
      <c r="AO21" s="75">
        <v>267.71359794281534</v>
      </c>
      <c r="AP21" s="75">
        <v>265.8877665349163</v>
      </c>
      <c r="AQ21" s="75">
        <v>274.59380646374808</v>
      </c>
      <c r="AR21" s="75">
        <v>260.82197297539989</v>
      </c>
    </row>
    <row r="22" spans="1:44" ht="13">
      <c r="A22" s="58" t="s">
        <v>161</v>
      </c>
      <c r="B22" s="101">
        <v>44</v>
      </c>
      <c r="C22" s="93">
        <f t="shared" si="2"/>
        <v>44.223731281294164</v>
      </c>
      <c r="D22" s="93">
        <f t="shared" si="3"/>
        <v>2.73368554963933</v>
      </c>
      <c r="E22" s="93"/>
      <c r="F22" s="60">
        <v>42.526549456046503</v>
      </c>
      <c r="G22" s="60">
        <v>44.057151014075956</v>
      </c>
      <c r="H22" s="60">
        <v>43.216978101852028</v>
      </c>
      <c r="I22" s="60">
        <v>44.702630705826884</v>
      </c>
      <c r="J22" s="60">
        <v>46.126394841762554</v>
      </c>
      <c r="K22" s="60">
        <v>45.419045471391385</v>
      </c>
      <c r="L22" s="60">
        <v>44.685296598542941</v>
      </c>
      <c r="M22" s="60">
        <v>45.109767272828599</v>
      </c>
      <c r="N22" s="68">
        <v>45.496523528790284</v>
      </c>
      <c r="O22" s="68">
        <v>43.85547773002655</v>
      </c>
      <c r="P22" s="68">
        <v>44.718387592566266</v>
      </c>
      <c r="Q22" s="68">
        <v>44.121413762379035</v>
      </c>
      <c r="R22" s="68">
        <v>44.573591263976589</v>
      </c>
      <c r="S22" s="68">
        <v>44.470543429445087</v>
      </c>
      <c r="T22" s="68">
        <v>45.664431464625117</v>
      </c>
      <c r="U22" s="68">
        <v>43.927014231780639</v>
      </c>
      <c r="V22" s="68">
        <v>44.123838535827794</v>
      </c>
      <c r="W22" s="68">
        <v>45.251353961752542</v>
      </c>
      <c r="X22" s="68">
        <v>41.068252946843494</v>
      </c>
      <c r="Y22" s="74">
        <v>46.162531531036599</v>
      </c>
      <c r="Z22" s="75">
        <v>43.455517274067226</v>
      </c>
      <c r="AA22" s="75">
        <v>45.259589129121643</v>
      </c>
      <c r="AB22" s="75">
        <v>43.7399164436356</v>
      </c>
      <c r="AC22" s="75">
        <v>45.551064557547569</v>
      </c>
      <c r="AD22" s="74">
        <v>41.652079005463314</v>
      </c>
      <c r="AE22" s="75">
        <v>42.340677192080548</v>
      </c>
      <c r="AF22" s="75">
        <v>42.95994708078576</v>
      </c>
      <c r="AG22" s="75">
        <v>44.314622420323779</v>
      </c>
      <c r="AH22" s="75">
        <v>45.515092405969945</v>
      </c>
      <c r="AI22" s="74">
        <v>43.712280460108332</v>
      </c>
      <c r="AJ22" s="75">
        <v>46.022141887121464</v>
      </c>
      <c r="AK22" s="75">
        <v>45.367019082220153</v>
      </c>
      <c r="AL22" s="75">
        <v>45.289383190442202</v>
      </c>
      <c r="AM22" s="75">
        <v>45.591594437916946</v>
      </c>
      <c r="AN22" s="74">
        <v>41.623456812627097</v>
      </c>
      <c r="AO22" s="75">
        <v>44.712851935405254</v>
      </c>
      <c r="AP22" s="75">
        <v>41.821432116588021</v>
      </c>
      <c r="AQ22" s="75">
        <v>44.290661224929337</v>
      </c>
      <c r="AR22" s="75">
        <v>42.229019872741333</v>
      </c>
    </row>
    <row r="23" spans="1:44" ht="13">
      <c r="A23" s="58" t="s">
        <v>162</v>
      </c>
      <c r="B23" s="101">
        <v>116</v>
      </c>
      <c r="C23" s="93">
        <f t="shared" si="2"/>
        <v>104.83896303972753</v>
      </c>
      <c r="D23" s="93">
        <f t="shared" si="3"/>
        <v>24.333057929626698</v>
      </c>
      <c r="E23" s="93"/>
      <c r="F23" s="60">
        <v>100.58029360875624</v>
      </c>
      <c r="G23" s="60">
        <v>93.749268754893535</v>
      </c>
      <c r="H23" s="60">
        <v>99.594785214518097</v>
      </c>
      <c r="I23" s="60">
        <v>120.94517491654732</v>
      </c>
      <c r="J23" s="60">
        <v>95.860186117432775</v>
      </c>
      <c r="K23" s="60">
        <v>107.52107474476277</v>
      </c>
      <c r="L23" s="60">
        <v>95.39624265571058</v>
      </c>
      <c r="M23" s="60">
        <v>103.44621095767334</v>
      </c>
      <c r="N23" s="68">
        <v>107.00801931255687</v>
      </c>
      <c r="O23" s="68">
        <v>99.642008331975177</v>
      </c>
      <c r="P23" s="68">
        <v>105.57914826235771</v>
      </c>
      <c r="Q23" s="68">
        <v>108.10976830593533</v>
      </c>
      <c r="R23" s="68">
        <v>104.87153204774067</v>
      </c>
      <c r="S23" s="68">
        <v>110.16523371504265</v>
      </c>
      <c r="T23" s="68">
        <v>106.98545588929393</v>
      </c>
      <c r="U23" s="68">
        <v>98.301240059320463</v>
      </c>
      <c r="V23" s="68">
        <v>113.47049981320212</v>
      </c>
      <c r="W23" s="68">
        <v>94.270568277474666</v>
      </c>
      <c r="X23" s="68">
        <v>100.46528886741073</v>
      </c>
      <c r="Y23" s="74">
        <v>106.27822978963027</v>
      </c>
      <c r="Z23" s="75">
        <v>109.87886496618017</v>
      </c>
      <c r="AA23" s="75">
        <v>90.889090382586119</v>
      </c>
      <c r="AB23" s="75">
        <v>101.0210137449735</v>
      </c>
      <c r="AC23" s="75">
        <v>105.77889569327151</v>
      </c>
      <c r="AD23" s="74">
        <v>132.35266560107704</v>
      </c>
      <c r="AE23" s="75">
        <v>122.72236566815928</v>
      </c>
      <c r="AF23" s="75">
        <v>114.91692953206477</v>
      </c>
      <c r="AG23" s="75">
        <v>119.80301089856987</v>
      </c>
      <c r="AH23" s="75">
        <v>125.78865313104909</v>
      </c>
      <c r="AI23" s="74">
        <v>109.07925573538627</v>
      </c>
      <c r="AJ23" s="75">
        <v>112.8771054142486</v>
      </c>
      <c r="AK23" s="75">
        <v>104.11355838025854</v>
      </c>
      <c r="AL23" s="75">
        <v>103.92865390843515</v>
      </c>
      <c r="AM23" s="75">
        <v>110.45309424419391</v>
      </c>
      <c r="AN23" s="74">
        <v>119.88492890612694</v>
      </c>
      <c r="AO23" s="75">
        <v>74.745804894096096</v>
      </c>
      <c r="AP23" s="75">
        <v>71.652933405164916</v>
      </c>
      <c r="AQ23" s="75">
        <v>93.410412917717622</v>
      </c>
      <c r="AR23" s="75">
        <v>93.182091483579669</v>
      </c>
    </row>
    <row r="24" spans="1:44" ht="13">
      <c r="A24" s="58" t="s">
        <v>163</v>
      </c>
      <c r="B24" s="101">
        <v>127</v>
      </c>
      <c r="C24" s="93">
        <f t="shared" si="2"/>
        <v>114.66232023554575</v>
      </c>
      <c r="D24" s="93">
        <f t="shared" si="3"/>
        <v>25.054175858546358</v>
      </c>
      <c r="E24" s="93"/>
      <c r="F24" s="60">
        <v>112.98214263633366</v>
      </c>
      <c r="G24" s="60">
        <v>105.46029101367959</v>
      </c>
      <c r="H24" s="60">
        <v>112.35330552476142</v>
      </c>
      <c r="I24" s="60">
        <v>118.29954572754347</v>
      </c>
      <c r="J24" s="60">
        <v>111.96627506951478</v>
      </c>
      <c r="K24" s="60">
        <v>105.70278042036085</v>
      </c>
      <c r="L24" s="60">
        <v>113.15116440165323</v>
      </c>
      <c r="M24" s="60">
        <v>110.70293391061054</v>
      </c>
      <c r="N24" s="68">
        <v>108.15615884352066</v>
      </c>
      <c r="O24" s="68">
        <v>108.19465007855955</v>
      </c>
      <c r="P24" s="68">
        <v>113.86708714932179</v>
      </c>
      <c r="Q24" s="68">
        <v>112.84184127596741</v>
      </c>
      <c r="R24" s="68">
        <v>107.18742842942132</v>
      </c>
      <c r="S24" s="68">
        <v>116.31661467050836</v>
      </c>
      <c r="T24" s="68">
        <v>118.77471477270666</v>
      </c>
      <c r="U24" s="68">
        <v>113.72581498194748</v>
      </c>
      <c r="V24" s="68">
        <v>111.80989683038069</v>
      </c>
      <c r="W24" s="68">
        <v>112.01872090553834</v>
      </c>
      <c r="X24" s="68">
        <v>113.11840527133458</v>
      </c>
      <c r="Y24" s="74">
        <v>111.77595327490437</v>
      </c>
      <c r="Z24" s="75">
        <v>110.87296269449935</v>
      </c>
      <c r="AA24" s="75">
        <v>108.53105382147903</v>
      </c>
      <c r="AB24" s="75">
        <v>113.94140901943456</v>
      </c>
      <c r="AC24" s="75">
        <v>110.44562062082494</v>
      </c>
      <c r="AD24" s="74">
        <v>188.08441121134149</v>
      </c>
      <c r="AE24" s="75">
        <v>118.84533592032447</v>
      </c>
      <c r="AF24" s="75">
        <v>115.79275790976602</v>
      </c>
      <c r="AG24" s="75">
        <v>117.05721418432131</v>
      </c>
      <c r="AH24" s="75">
        <v>115.67819606086313</v>
      </c>
      <c r="AI24" s="74">
        <v>110.60776922123024</v>
      </c>
      <c r="AJ24" s="75">
        <v>115.39830183674678</v>
      </c>
      <c r="AK24" s="75">
        <v>115.3077717132584</v>
      </c>
      <c r="AL24" s="75">
        <v>113.77464826354273</v>
      </c>
      <c r="AM24" s="75">
        <v>116.55985524761387</v>
      </c>
      <c r="AN24" s="74">
        <v>110.95474181926699</v>
      </c>
      <c r="AO24" s="75">
        <v>111.70032435285029</v>
      </c>
      <c r="AP24" s="75">
        <v>116.44365752648513</v>
      </c>
      <c r="AQ24" s="75">
        <v>113.9384213116996</v>
      </c>
      <c r="AR24" s="75">
        <v>109.49031126216678</v>
      </c>
    </row>
    <row r="25" spans="1:44" ht="13">
      <c r="A25" s="58" t="s">
        <v>164</v>
      </c>
      <c r="B25" s="101">
        <v>102</v>
      </c>
      <c r="C25" s="93">
        <f t="shared" si="2"/>
        <v>103.10247262376103</v>
      </c>
      <c r="D25" s="93">
        <f t="shared" si="3"/>
        <v>10.670684667453058</v>
      </c>
      <c r="E25" s="93"/>
      <c r="F25" s="60">
        <v>104.07417875894076</v>
      </c>
      <c r="G25" s="60">
        <v>98.239776205604528</v>
      </c>
      <c r="H25" s="60">
        <v>98.309252176268515</v>
      </c>
      <c r="I25" s="60">
        <v>101.32436664124505</v>
      </c>
      <c r="J25" s="60">
        <v>108.52108196789735</v>
      </c>
      <c r="K25" s="60">
        <v>97.901732051934687</v>
      </c>
      <c r="L25" s="60">
        <v>106.0374732870726</v>
      </c>
      <c r="M25" s="60">
        <v>103.51418428253771</v>
      </c>
      <c r="N25" s="68">
        <v>98.39440478336212</v>
      </c>
      <c r="O25" s="68">
        <v>94.237239745446985</v>
      </c>
      <c r="P25" s="68">
        <v>105.76325448796237</v>
      </c>
      <c r="Q25" s="68">
        <v>105.29978914520842</v>
      </c>
      <c r="R25" s="68">
        <v>96.653124756275318</v>
      </c>
      <c r="S25" s="68">
        <v>98.764465916138306</v>
      </c>
      <c r="T25" s="68">
        <v>103.92980625942104</v>
      </c>
      <c r="U25" s="68">
        <v>100.89906389626663</v>
      </c>
      <c r="V25" s="68">
        <v>102.74463036513725</v>
      </c>
      <c r="W25" s="68">
        <v>101.86467668410552</v>
      </c>
      <c r="X25" s="68">
        <v>102.15170242638555</v>
      </c>
      <c r="Y25" s="74">
        <v>102.57788670195742</v>
      </c>
      <c r="Z25" s="75">
        <v>102.7149680214718</v>
      </c>
      <c r="AA25" s="75">
        <v>99.037806237769757</v>
      </c>
      <c r="AB25" s="75">
        <v>93.810600365796645</v>
      </c>
      <c r="AC25" s="75">
        <v>99.049630584539969</v>
      </c>
      <c r="AD25" s="74">
        <v>103.14287991194693</v>
      </c>
      <c r="AE25" s="75">
        <v>124.95739317128287</v>
      </c>
      <c r="AF25" s="75">
        <v>105.99960046315512</v>
      </c>
      <c r="AG25" s="75">
        <v>112.50637220772006</v>
      </c>
      <c r="AH25" s="75">
        <v>104.28140853405742</v>
      </c>
      <c r="AI25" s="74">
        <v>106.81285224925966</v>
      </c>
      <c r="AJ25" s="75">
        <v>103.27226952988721</v>
      </c>
      <c r="AK25" s="75">
        <v>101.34262698966374</v>
      </c>
      <c r="AL25" s="75">
        <v>104.09609131066375</v>
      </c>
      <c r="AM25" s="75">
        <v>103.88135827465257</v>
      </c>
      <c r="AN25" s="74">
        <v>105.87841004389044</v>
      </c>
      <c r="AO25" s="75">
        <v>107.60458872077064</v>
      </c>
      <c r="AP25" s="75">
        <v>107.06655096737477</v>
      </c>
      <c r="AQ25" s="75">
        <v>105.71334316476621</v>
      </c>
      <c r="AR25" s="75">
        <v>98.625591038841904</v>
      </c>
    </row>
    <row r="26" spans="1:44" ht="13">
      <c r="A26" s="58" t="s">
        <v>165</v>
      </c>
      <c r="B26" s="101">
        <v>22</v>
      </c>
      <c r="C26" s="93">
        <f t="shared" si="2"/>
        <v>20.650854909759321</v>
      </c>
      <c r="D26" s="93">
        <f t="shared" si="3"/>
        <v>2.737030450217433</v>
      </c>
      <c r="E26" s="93"/>
      <c r="F26" s="60">
        <v>20.449720234224714</v>
      </c>
      <c r="G26" s="60">
        <v>19.617004094327669</v>
      </c>
      <c r="H26" s="60">
        <v>20.47789230120511</v>
      </c>
      <c r="I26" s="60">
        <v>22.487514164463072</v>
      </c>
      <c r="J26" s="60">
        <v>21.109032172658701</v>
      </c>
      <c r="K26" s="60">
        <v>20.779329450273696</v>
      </c>
      <c r="L26" s="60">
        <v>20.146002675489598</v>
      </c>
      <c r="M26" s="60">
        <v>20.798981458523006</v>
      </c>
      <c r="N26" s="68">
        <v>21.585010406458462</v>
      </c>
      <c r="O26" s="68">
        <v>19.61495742440022</v>
      </c>
      <c r="P26" s="68">
        <v>20.077473986182778</v>
      </c>
      <c r="Q26" s="68">
        <v>20.625641746846032</v>
      </c>
      <c r="R26" s="68">
        <v>20.490841928895424</v>
      </c>
      <c r="S26" s="68">
        <v>21.609009900827964</v>
      </c>
      <c r="T26" s="68">
        <v>21.901243625154734</v>
      </c>
      <c r="U26" s="68">
        <v>20.167150427746549</v>
      </c>
      <c r="V26" s="68">
        <v>18.274202257093886</v>
      </c>
      <c r="W26" s="68">
        <v>18.254515384012787</v>
      </c>
      <c r="X26" s="68">
        <v>18.944744127018378</v>
      </c>
      <c r="Y26" s="74">
        <v>21.64244889453115</v>
      </c>
      <c r="Z26" s="75">
        <v>20.77391710516439</v>
      </c>
      <c r="AA26" s="75">
        <v>20.497548098227956</v>
      </c>
      <c r="AB26" s="75">
        <v>19.978852322206066</v>
      </c>
      <c r="AC26" s="75">
        <v>21.178211999659133</v>
      </c>
      <c r="AD26" s="74">
        <v>20.523213584709357</v>
      </c>
      <c r="AE26" s="75">
        <v>21.527594424593602</v>
      </c>
      <c r="AF26" s="75">
        <v>21.568803374418756</v>
      </c>
      <c r="AG26" s="75">
        <v>23.213309435033988</v>
      </c>
      <c r="AH26" s="75">
        <v>21.489019995996689</v>
      </c>
      <c r="AI26" s="74">
        <v>20.611424750285742</v>
      </c>
      <c r="AJ26" s="75">
        <v>22.582526404464051</v>
      </c>
      <c r="AK26" s="75">
        <v>23.353100099359878</v>
      </c>
      <c r="AL26" s="75">
        <v>22.29191702481798</v>
      </c>
      <c r="AM26" s="75">
        <v>21.86858254783186</v>
      </c>
      <c r="AN26" s="74">
        <v>19.697881494232217</v>
      </c>
      <c r="AO26" s="75">
        <v>20.453842234623448</v>
      </c>
      <c r="AP26" s="75">
        <v>17.095140564232612</v>
      </c>
      <c r="AQ26" s="75">
        <v>18.252243593196322</v>
      </c>
      <c r="AR26" s="75">
        <v>19.373495767225563</v>
      </c>
    </row>
    <row r="27" spans="1:44" ht="13">
      <c r="A27" s="58" t="s">
        <v>111</v>
      </c>
      <c r="B27" s="101">
        <v>9.1999999999999993</v>
      </c>
      <c r="C27" s="93">
        <f t="shared" si="2"/>
        <v>8.8497849160956505</v>
      </c>
      <c r="D27" s="93">
        <f t="shared" si="3"/>
        <v>1.1109601930102639</v>
      </c>
      <c r="E27" s="93"/>
      <c r="F27" s="60">
        <v>8.5538559284999049</v>
      </c>
      <c r="G27" s="60">
        <v>8.547806881826185</v>
      </c>
      <c r="H27" s="60">
        <v>8.6661901963054735</v>
      </c>
      <c r="I27" s="60">
        <v>8.8313312918995965</v>
      </c>
      <c r="J27" s="60">
        <v>10.313948945718048</v>
      </c>
      <c r="K27" s="60">
        <v>8.8362983315311752</v>
      </c>
      <c r="L27" s="60">
        <v>9.7009061175790023</v>
      </c>
      <c r="M27" s="60">
        <v>8.8313126729310607</v>
      </c>
      <c r="N27" s="68">
        <v>8.3880520009680133</v>
      </c>
      <c r="O27" s="68">
        <v>8.5157351196885536</v>
      </c>
      <c r="P27" s="68">
        <v>8.6186299185856061</v>
      </c>
      <c r="Q27" s="68">
        <v>9.1151315200898644</v>
      </c>
      <c r="R27" s="68">
        <v>8.2673464604013116</v>
      </c>
      <c r="S27" s="68">
        <v>10.250133197495627</v>
      </c>
      <c r="T27" s="68">
        <v>8.261235305815088</v>
      </c>
      <c r="U27" s="68">
        <v>8.8026237052666918</v>
      </c>
      <c r="V27" s="68">
        <v>8.5932145688632104</v>
      </c>
      <c r="W27" s="68">
        <v>8.6024029154993897</v>
      </c>
      <c r="X27" s="68">
        <v>8.4460319550927405</v>
      </c>
      <c r="Y27" s="74">
        <v>7.9344176770184367</v>
      </c>
      <c r="Z27" s="75">
        <v>7.980705839089361</v>
      </c>
      <c r="AA27" s="75">
        <v>8.8305634239850779</v>
      </c>
      <c r="AB27" s="75">
        <v>8.6060662624018587</v>
      </c>
      <c r="AC27" s="75">
        <v>9.5997689131044499</v>
      </c>
      <c r="AD27" s="74">
        <v>8.8764223456191225</v>
      </c>
      <c r="AE27" s="75">
        <v>9.3303254702822045</v>
      </c>
      <c r="AF27" s="75">
        <v>9.1260723508858561</v>
      </c>
      <c r="AG27" s="75">
        <v>9.6452813186504311</v>
      </c>
      <c r="AH27" s="75">
        <v>8.4633447084192284</v>
      </c>
      <c r="AI27" s="74">
        <v>9.2612389508100232</v>
      </c>
      <c r="AJ27" s="75">
        <v>8.6265324285609015</v>
      </c>
      <c r="AK27" s="75">
        <v>9.7170265331848356</v>
      </c>
      <c r="AL27" s="75">
        <v>9.0538983475810539</v>
      </c>
      <c r="AM27" s="75">
        <v>8.6371443479283858</v>
      </c>
      <c r="AN27" s="74">
        <v>8.3942739571755425</v>
      </c>
      <c r="AO27" s="75">
        <v>9.376106174350026</v>
      </c>
      <c r="AP27" s="75">
        <v>8.3558382430211946</v>
      </c>
      <c r="AQ27" s="75">
        <v>8.7173578106630387</v>
      </c>
      <c r="AR27" s="75">
        <v>8.4670395909428695</v>
      </c>
    </row>
    <row r="28" spans="1:44" ht="13">
      <c r="A28" s="58" t="s">
        <v>112</v>
      </c>
      <c r="B28" s="101">
        <v>396</v>
      </c>
      <c r="C28" s="93">
        <f t="shared" si="2"/>
        <v>376.83010232945884</v>
      </c>
      <c r="D28" s="93">
        <f t="shared" si="3"/>
        <v>25.502287155254486</v>
      </c>
      <c r="E28" s="93"/>
      <c r="F28" s="60">
        <v>373.66057824802209</v>
      </c>
      <c r="G28" s="60">
        <v>380.43399838374444</v>
      </c>
      <c r="H28" s="60">
        <v>386.45027719986376</v>
      </c>
      <c r="I28" s="60">
        <v>373.4050153333215</v>
      </c>
      <c r="J28" s="60">
        <v>386.66929845662156</v>
      </c>
      <c r="K28" s="60">
        <v>364.00316734657167</v>
      </c>
      <c r="L28" s="60">
        <v>387.29029076196161</v>
      </c>
      <c r="M28" s="60">
        <v>379.42388290407973</v>
      </c>
      <c r="N28" s="68">
        <v>375.72836846581828</v>
      </c>
      <c r="O28" s="68">
        <v>360.38668597990767</v>
      </c>
      <c r="P28" s="68">
        <v>354.996023478214</v>
      </c>
      <c r="Q28" s="68">
        <v>369.34001991146039</v>
      </c>
      <c r="R28" s="68">
        <v>362.37738252938539</v>
      </c>
      <c r="S28" s="68">
        <v>390.17780569369222</v>
      </c>
      <c r="T28" s="68">
        <v>375.80892059075887</v>
      </c>
      <c r="U28" s="68">
        <v>367.81014567489279</v>
      </c>
      <c r="V28" s="68">
        <v>350.280359124543</v>
      </c>
      <c r="W28" s="68">
        <v>372.38701751999372</v>
      </c>
      <c r="X28" s="68">
        <v>350.78891754930748</v>
      </c>
      <c r="Y28" s="74">
        <v>372.50343883111094</v>
      </c>
      <c r="Z28" s="75">
        <v>363.49628655612349</v>
      </c>
      <c r="AA28" s="75">
        <v>383.68834100936607</v>
      </c>
      <c r="AB28" s="75">
        <v>383.75661228928857</v>
      </c>
      <c r="AC28" s="75">
        <v>366.82671557387027</v>
      </c>
      <c r="AD28" s="74">
        <v>398.41564666014517</v>
      </c>
      <c r="AE28" s="75">
        <v>385.92191892435721</v>
      </c>
      <c r="AF28" s="75">
        <v>389.54897919123357</v>
      </c>
      <c r="AG28" s="75">
        <v>391.91149402799624</v>
      </c>
      <c r="AH28" s="75">
        <v>382.59618039521223</v>
      </c>
      <c r="AI28" s="74">
        <v>371.16680382910619</v>
      </c>
      <c r="AJ28" s="75">
        <v>388.02351842193855</v>
      </c>
      <c r="AK28" s="75">
        <v>390.41093893381037</v>
      </c>
      <c r="AL28" s="75">
        <v>391.11266787765999</v>
      </c>
      <c r="AM28" s="75">
        <v>403.59035356394116</v>
      </c>
      <c r="AN28" s="74">
        <v>362.00169501406788</v>
      </c>
      <c r="AO28" s="75">
        <v>385.49749985495987</v>
      </c>
      <c r="AP28" s="75">
        <v>377.94010152508537</v>
      </c>
      <c r="AQ28" s="75">
        <v>378.3201815993587</v>
      </c>
      <c r="AR28" s="75">
        <v>368.22646161810576</v>
      </c>
    </row>
    <row r="29" spans="1:44" ht="13">
      <c r="A29" s="58" t="s">
        <v>113</v>
      </c>
      <c r="B29" s="101">
        <v>26</v>
      </c>
      <c r="C29" s="93">
        <f t="shared" si="2"/>
        <v>25.673735145515394</v>
      </c>
      <c r="D29" s="93">
        <f t="shared" si="3"/>
        <v>2.4957033739012577</v>
      </c>
      <c r="E29" s="93"/>
      <c r="F29" s="60">
        <v>25.247189343939322</v>
      </c>
      <c r="G29" s="60">
        <v>24.521882981403976</v>
      </c>
      <c r="H29" s="60">
        <v>26.130160830147176</v>
      </c>
      <c r="I29" s="60">
        <v>26.814253820195837</v>
      </c>
      <c r="J29" s="60">
        <v>25.094111083287505</v>
      </c>
      <c r="K29" s="60">
        <v>24.951718537943549</v>
      </c>
      <c r="L29" s="60">
        <v>26.383697812594892</v>
      </c>
      <c r="M29" s="60">
        <v>25.320973907627714</v>
      </c>
      <c r="N29" s="68">
        <v>24.972827318730342</v>
      </c>
      <c r="O29" s="68">
        <v>24.311158041508261</v>
      </c>
      <c r="P29" s="68">
        <v>23.406599571787318</v>
      </c>
      <c r="Q29" s="68">
        <v>24.351311709027016</v>
      </c>
      <c r="R29" s="68">
        <v>23.042989335790001</v>
      </c>
      <c r="S29" s="68">
        <v>25.323896493684167</v>
      </c>
      <c r="T29" s="68">
        <v>26.679213320313515</v>
      </c>
      <c r="U29" s="68">
        <v>23.585938668198207</v>
      </c>
      <c r="V29" s="68">
        <v>23.691730493690322</v>
      </c>
      <c r="W29" s="68">
        <v>27.773259991948382</v>
      </c>
      <c r="X29" s="68">
        <v>26.130136254484526</v>
      </c>
      <c r="Y29" s="74">
        <v>26.515845339207218</v>
      </c>
      <c r="Z29" s="75">
        <v>26.132749832944238</v>
      </c>
      <c r="AA29" s="75">
        <v>27.288714930050077</v>
      </c>
      <c r="AB29" s="75">
        <v>25.558920128225147</v>
      </c>
      <c r="AC29" s="75">
        <v>25.071719456371273</v>
      </c>
      <c r="AD29" s="74">
        <v>26.915656280125074</v>
      </c>
      <c r="AE29" s="75">
        <v>26.385345634538748</v>
      </c>
      <c r="AF29" s="75">
        <v>26.069655450975471</v>
      </c>
      <c r="AG29" s="75">
        <v>26.60786345185625</v>
      </c>
      <c r="AH29" s="75">
        <v>28.135635066504989</v>
      </c>
      <c r="AI29" s="74">
        <v>26.20586071284308</v>
      </c>
      <c r="AJ29" s="75">
        <v>25.036460090093122</v>
      </c>
      <c r="AK29" s="75">
        <v>25.778536195234029</v>
      </c>
      <c r="AL29" s="75">
        <v>24.745085697423594</v>
      </c>
      <c r="AM29" s="75">
        <v>28.000313369107754</v>
      </c>
      <c r="AN29" s="74">
        <v>26.44392936151592</v>
      </c>
      <c r="AO29" s="75">
        <v>26.042640041666697</v>
      </c>
      <c r="AP29" s="75">
        <v>26.046953871787519</v>
      </c>
      <c r="AQ29" s="75">
        <v>26.560375569675998</v>
      </c>
      <c r="AR29" s="75">
        <v>24.000360678652058</v>
      </c>
    </row>
    <row r="30" spans="1:44" ht="13">
      <c r="A30" s="58" t="s">
        <v>114</v>
      </c>
      <c r="B30" s="101">
        <v>170</v>
      </c>
      <c r="C30" s="93">
        <f t="shared" si="2"/>
        <v>168.86050824765499</v>
      </c>
      <c r="D30" s="93">
        <f t="shared" si="3"/>
        <v>10.464229752702771</v>
      </c>
      <c r="E30" s="93"/>
      <c r="F30" s="60">
        <v>163.34969533870091</v>
      </c>
      <c r="G30" s="60">
        <v>167.4328869762457</v>
      </c>
      <c r="H30" s="60">
        <v>168.67354234924559</v>
      </c>
      <c r="I30" s="60">
        <v>168.85217474069469</v>
      </c>
      <c r="J30" s="60">
        <v>177.28111671096886</v>
      </c>
      <c r="K30" s="60">
        <v>163.43023564534818</v>
      </c>
      <c r="L30" s="60">
        <v>171.10448860253445</v>
      </c>
      <c r="M30" s="60">
        <v>167.26360729903112</v>
      </c>
      <c r="N30" s="68">
        <v>168.28861014346418</v>
      </c>
      <c r="O30" s="68">
        <v>162.80606868887895</v>
      </c>
      <c r="P30" s="68">
        <v>160.0433110963034</v>
      </c>
      <c r="Q30" s="68">
        <v>169.28395058661636</v>
      </c>
      <c r="R30" s="68">
        <v>158.79887606444973</v>
      </c>
      <c r="S30" s="68">
        <v>177.13482724728968</v>
      </c>
      <c r="T30" s="68">
        <v>174.69698890195951</v>
      </c>
      <c r="U30" s="68">
        <v>167.71386478466678</v>
      </c>
      <c r="V30" s="68">
        <v>160.80234958368592</v>
      </c>
      <c r="W30" s="68">
        <v>168.0786988051976</v>
      </c>
      <c r="X30" s="68">
        <v>164.89957212457418</v>
      </c>
      <c r="Y30" s="74">
        <v>168.87940283310036</v>
      </c>
      <c r="Z30" s="75">
        <v>170.81727992030474</v>
      </c>
      <c r="AA30" s="75">
        <v>176.49787386895846</v>
      </c>
      <c r="AB30" s="75">
        <v>174.54796105172215</v>
      </c>
      <c r="AC30" s="75">
        <v>167.49752209797714</v>
      </c>
      <c r="AD30" s="74">
        <v>170.00244130039519</v>
      </c>
      <c r="AE30" s="75">
        <v>175.38328101011828</v>
      </c>
      <c r="AF30" s="75">
        <v>175.74017443471115</v>
      </c>
      <c r="AG30" s="75">
        <v>173.20081207707642</v>
      </c>
      <c r="AH30" s="75">
        <v>173.50324645518452</v>
      </c>
      <c r="AI30" s="74">
        <v>166.63733199803931</v>
      </c>
      <c r="AJ30" s="75">
        <v>169.43828242930155</v>
      </c>
      <c r="AK30" s="75">
        <v>171.77720637399514</v>
      </c>
      <c r="AL30" s="75">
        <v>169.60306830765381</v>
      </c>
      <c r="AM30" s="75">
        <v>179.76760707482322</v>
      </c>
      <c r="AN30" s="74">
        <v>165.23465152962058</v>
      </c>
      <c r="AO30" s="75">
        <v>168.23106543952767</v>
      </c>
      <c r="AP30" s="75">
        <v>164.10688540389094</v>
      </c>
      <c r="AQ30" s="75">
        <v>165.31400276796347</v>
      </c>
      <c r="AR30" s="75">
        <v>159.44485959432527</v>
      </c>
    </row>
    <row r="31" spans="1:44" ht="13">
      <c r="A31" s="58" t="s">
        <v>115</v>
      </c>
      <c r="B31" s="101">
        <v>18.3</v>
      </c>
      <c r="C31" s="93">
        <f t="shared" si="2"/>
        <v>18.282059645154984</v>
      </c>
      <c r="D31" s="93">
        <f t="shared" si="3"/>
        <v>1.5218066509283414</v>
      </c>
      <c r="E31" s="93"/>
      <c r="F31" s="60">
        <v>17.678223834531153</v>
      </c>
      <c r="G31" s="60">
        <v>17.963739349567494</v>
      </c>
      <c r="H31" s="60">
        <v>17.797949140298222</v>
      </c>
      <c r="I31" s="60">
        <v>18.737099329027053</v>
      </c>
      <c r="J31" s="60">
        <v>19.157611517840252</v>
      </c>
      <c r="K31" s="60">
        <v>17.292674153578684</v>
      </c>
      <c r="L31" s="60">
        <v>17.319614756039826</v>
      </c>
      <c r="M31" s="60">
        <v>17.973895329857363</v>
      </c>
      <c r="N31" s="68">
        <v>17.873961562564464</v>
      </c>
      <c r="O31" s="68">
        <v>18.798963682166303</v>
      </c>
      <c r="P31" s="68">
        <v>17.113705604540542</v>
      </c>
      <c r="Q31" s="68">
        <v>18.109982105302205</v>
      </c>
      <c r="R31" s="68">
        <v>19.232146737076899</v>
      </c>
      <c r="S31" s="68">
        <v>19.460731308450285</v>
      </c>
      <c r="T31" s="68">
        <v>18.401880709625228</v>
      </c>
      <c r="U31" s="68">
        <v>18.548119874765735</v>
      </c>
      <c r="V31" s="68">
        <v>18.531067182327689</v>
      </c>
      <c r="W31" s="68">
        <v>18.574907661347112</v>
      </c>
      <c r="X31" s="68">
        <v>17.462348343373726</v>
      </c>
      <c r="Y31" s="74">
        <v>18.050169431139931</v>
      </c>
      <c r="Z31" s="75">
        <v>18.454339640300102</v>
      </c>
      <c r="AA31" s="75">
        <v>19.436198868250379</v>
      </c>
      <c r="AB31" s="75">
        <v>18.104969751608991</v>
      </c>
      <c r="AC31" s="75">
        <v>19.096232173273616</v>
      </c>
      <c r="AD31" s="74">
        <v>17.848017539595428</v>
      </c>
      <c r="AE31" s="75">
        <v>18.718440414441591</v>
      </c>
      <c r="AF31" s="75">
        <v>19.262764417535646</v>
      </c>
      <c r="AG31" s="75">
        <v>19.752456958423963</v>
      </c>
      <c r="AH31" s="75">
        <v>19.11930594613813</v>
      </c>
      <c r="AI31" s="74">
        <v>17.460581922478713</v>
      </c>
      <c r="AJ31" s="75">
        <v>17.753103133018527</v>
      </c>
      <c r="AK31" s="75">
        <v>18.400805087997956</v>
      </c>
      <c r="AL31" s="75">
        <v>19.166754835687648</v>
      </c>
      <c r="AM31" s="75">
        <v>19.013674673423292</v>
      </c>
      <c r="AN31" s="74">
        <v>17.353807586637039</v>
      </c>
      <c r="AO31" s="75">
        <v>17.773574163102502</v>
      </c>
      <c r="AP31" s="75">
        <v>17.856985923282426</v>
      </c>
      <c r="AQ31" s="75">
        <v>17.863442882040854</v>
      </c>
      <c r="AR31" s="75">
        <v>16.486078630387556</v>
      </c>
    </row>
    <row r="32" spans="1:44" ht="13">
      <c r="A32" s="58" t="s">
        <v>116</v>
      </c>
      <c r="B32" s="101">
        <v>131</v>
      </c>
      <c r="C32" s="93">
        <f t="shared" si="2"/>
        <v>128.57762681936001</v>
      </c>
      <c r="D32" s="93">
        <f t="shared" si="3"/>
        <v>8.0218432097494059</v>
      </c>
      <c r="E32" s="93"/>
      <c r="F32" s="60">
        <v>126.11899818287202</v>
      </c>
      <c r="G32" s="60">
        <v>129.69479692085315</v>
      </c>
      <c r="H32" s="60">
        <v>129.02980251028336</v>
      </c>
      <c r="I32" s="60">
        <v>136.43023886195726</v>
      </c>
      <c r="J32" s="60">
        <v>127.83077471869706</v>
      </c>
      <c r="K32" s="60">
        <v>124.56214431557713</v>
      </c>
      <c r="L32" s="60">
        <v>125.82404493902901</v>
      </c>
      <c r="M32" s="60">
        <v>123.79566526041425</v>
      </c>
      <c r="N32" s="68">
        <v>127.07729164372836</v>
      </c>
      <c r="O32" s="68">
        <v>123.4498710523937</v>
      </c>
      <c r="P32" s="68">
        <v>129.26099141116873</v>
      </c>
      <c r="Q32" s="68">
        <v>129.06310238287313</v>
      </c>
      <c r="R32" s="68">
        <v>130.04668517836109</v>
      </c>
      <c r="S32" s="68">
        <v>129.74067008793176</v>
      </c>
      <c r="T32" s="68">
        <v>129.16128418525801</v>
      </c>
      <c r="U32" s="68">
        <v>131.47014610291606</v>
      </c>
      <c r="V32" s="68">
        <v>121.96761174528095</v>
      </c>
      <c r="W32" s="68">
        <v>122.90390078178817</v>
      </c>
      <c r="X32" s="68">
        <v>125.41413411094777</v>
      </c>
      <c r="Y32" s="74">
        <v>129.41433995813588</v>
      </c>
      <c r="Z32" s="75">
        <v>131.02205576076074</v>
      </c>
      <c r="AA32" s="75">
        <v>128.78042071018919</v>
      </c>
      <c r="AB32" s="75">
        <v>126.91378647193912</v>
      </c>
      <c r="AC32" s="75">
        <v>130.39827440561075</v>
      </c>
      <c r="AD32" s="74">
        <v>132.73300301538183</v>
      </c>
      <c r="AE32" s="75">
        <v>129.73162144435898</v>
      </c>
      <c r="AF32" s="75">
        <v>138.80911852513623</v>
      </c>
      <c r="AG32" s="75">
        <v>128.59578210608942</v>
      </c>
      <c r="AH32" s="75">
        <v>129.24318434268918</v>
      </c>
      <c r="AI32" s="74">
        <v>130.00790570701631</v>
      </c>
      <c r="AJ32" s="75">
        <v>133.91607818658193</v>
      </c>
      <c r="AK32" s="75">
        <v>135.77389444891821</v>
      </c>
      <c r="AL32" s="75">
        <v>131.90176442796587</v>
      </c>
      <c r="AM32" s="75">
        <v>128.20402160130578</v>
      </c>
      <c r="AN32" s="74">
        <v>119.91772230254968</v>
      </c>
      <c r="AO32" s="75">
        <v>123.89320860096109</v>
      </c>
      <c r="AP32" s="75">
        <v>123.56195173108372</v>
      </c>
      <c r="AQ32" s="75">
        <v>126.78121812380239</v>
      </c>
      <c r="AR32" s="75">
        <v>132.08593969223313</v>
      </c>
    </row>
    <row r="33" spans="1:44" ht="13">
      <c r="A33" s="58" t="s">
        <v>117</v>
      </c>
      <c r="B33" s="101">
        <v>15.2</v>
      </c>
      <c r="C33" s="93">
        <f t="shared" si="2"/>
        <v>14.846391650187652</v>
      </c>
      <c r="D33" s="93">
        <f t="shared" si="3"/>
        <v>1.3755765832437303</v>
      </c>
      <c r="E33" s="93"/>
      <c r="F33" s="60">
        <v>14.437743619338976</v>
      </c>
      <c r="G33" s="60">
        <v>15.435916258043832</v>
      </c>
      <c r="H33" s="60">
        <v>15.743613087286562</v>
      </c>
      <c r="I33" s="60">
        <v>14.823480404713264</v>
      </c>
      <c r="J33" s="60">
        <v>15.842752452291528</v>
      </c>
      <c r="K33" s="60">
        <v>14.516289233757732</v>
      </c>
      <c r="L33" s="60">
        <v>15.244054111773652</v>
      </c>
      <c r="M33" s="60">
        <v>14.269855009339615</v>
      </c>
      <c r="N33" s="68">
        <v>14.465244832042757</v>
      </c>
      <c r="O33" s="68">
        <v>14.333529757537258</v>
      </c>
      <c r="P33" s="68">
        <v>14.465414231757611</v>
      </c>
      <c r="Q33" s="68">
        <v>14.344533196672646</v>
      </c>
      <c r="R33" s="68">
        <v>15.110499034467512</v>
      </c>
      <c r="S33" s="68">
        <v>15.368590360394778</v>
      </c>
      <c r="T33" s="68">
        <v>14.967832885358074</v>
      </c>
      <c r="U33" s="68">
        <v>14.032749233109415</v>
      </c>
      <c r="V33" s="68">
        <v>13.586094662686014</v>
      </c>
      <c r="W33" s="68">
        <v>14.873658706180441</v>
      </c>
      <c r="X33" s="68">
        <v>14.096321304185356</v>
      </c>
      <c r="Y33" s="74">
        <v>15.102435142091281</v>
      </c>
      <c r="Z33" s="75">
        <v>14.349267249333316</v>
      </c>
      <c r="AA33" s="75">
        <v>14.718031161792576</v>
      </c>
      <c r="AB33" s="75">
        <v>16.34806196179877</v>
      </c>
      <c r="AC33" s="75">
        <v>14.875167086800531</v>
      </c>
      <c r="AD33" s="74">
        <v>15.969693430415649</v>
      </c>
      <c r="AE33" s="75">
        <v>15.620409106879826</v>
      </c>
      <c r="AF33" s="75">
        <v>15.175716441328371</v>
      </c>
      <c r="AG33" s="75">
        <v>16.043943909430038</v>
      </c>
      <c r="AH33" s="75">
        <v>15.56054778403537</v>
      </c>
      <c r="AI33" s="74">
        <v>14.501605621366997</v>
      </c>
      <c r="AJ33" s="75">
        <v>14.65592179983882</v>
      </c>
      <c r="AK33" s="75">
        <v>14.867893149042931</v>
      </c>
      <c r="AL33" s="75">
        <v>14.566747206905474</v>
      </c>
      <c r="AM33" s="75">
        <v>15.726717819797541</v>
      </c>
      <c r="AN33" s="74">
        <v>13.16274644698469</v>
      </c>
      <c r="AO33" s="75">
        <v>14.208377605849506</v>
      </c>
      <c r="AP33" s="75">
        <v>14.482351546992225</v>
      </c>
      <c r="AQ33" s="75">
        <v>14.417581580997725</v>
      </c>
      <c r="AR33" s="75">
        <v>14.69788592469977</v>
      </c>
    </row>
    <row r="34" spans="1:44" ht="13">
      <c r="A34" s="58" t="s">
        <v>118</v>
      </c>
      <c r="B34" s="101">
        <v>37.6</v>
      </c>
      <c r="C34" s="93">
        <f t="shared" si="2"/>
        <v>37.196535650513589</v>
      </c>
      <c r="D34" s="93">
        <f t="shared" si="3"/>
        <v>3.3115087489347492</v>
      </c>
      <c r="E34" s="93"/>
      <c r="F34" s="60">
        <v>35.058157121530257</v>
      </c>
      <c r="G34" s="60">
        <v>35.481492498830889</v>
      </c>
      <c r="H34" s="60">
        <v>38.32785049440475</v>
      </c>
      <c r="I34" s="60">
        <v>39.249989769973105</v>
      </c>
      <c r="J34" s="60">
        <v>38.187248525373818</v>
      </c>
      <c r="K34" s="60">
        <v>35.370159557992302</v>
      </c>
      <c r="L34" s="60">
        <v>37.134715758926497</v>
      </c>
      <c r="M34" s="60">
        <v>36.924960653904854</v>
      </c>
      <c r="N34" s="68">
        <v>34.732179648579589</v>
      </c>
      <c r="O34" s="68">
        <v>36.039779869295238</v>
      </c>
      <c r="P34" s="68">
        <v>36.343959147808846</v>
      </c>
      <c r="Q34" s="68">
        <v>35.681254294914126</v>
      </c>
      <c r="R34" s="68">
        <v>38.071872774104058</v>
      </c>
      <c r="S34" s="68">
        <v>38.791683397143558</v>
      </c>
      <c r="T34" s="68">
        <v>36.829815973075917</v>
      </c>
      <c r="U34" s="68">
        <v>35.730720305359604</v>
      </c>
      <c r="V34" s="68">
        <v>34.757654015411951</v>
      </c>
      <c r="W34" s="68">
        <v>36.162662960362873</v>
      </c>
      <c r="X34" s="68">
        <v>34.872987689336483</v>
      </c>
      <c r="Y34" s="74">
        <v>36.713977902918366</v>
      </c>
      <c r="Z34" s="75">
        <v>37.619297099318686</v>
      </c>
      <c r="AA34" s="75">
        <v>38.507155108186986</v>
      </c>
      <c r="AB34" s="75">
        <v>37.762756056124701</v>
      </c>
      <c r="AC34" s="75">
        <v>37.25898724356508</v>
      </c>
      <c r="AD34" s="74">
        <v>37.321032127865116</v>
      </c>
      <c r="AE34" s="75">
        <v>38.08745755574116</v>
      </c>
      <c r="AF34" s="75">
        <v>40.257716754630742</v>
      </c>
      <c r="AG34" s="75">
        <v>38.923870351357671</v>
      </c>
      <c r="AH34" s="75">
        <v>39.120639435415207</v>
      </c>
      <c r="AI34" s="74">
        <v>35.219456684966225</v>
      </c>
      <c r="AJ34" s="75">
        <v>39.39919376005799</v>
      </c>
      <c r="AK34" s="75">
        <v>39.397181340115282</v>
      </c>
      <c r="AL34" s="75">
        <v>37.51955392425041</v>
      </c>
      <c r="AM34" s="75">
        <v>40.305464510451309</v>
      </c>
      <c r="AN34" s="74">
        <v>35.147008742885077</v>
      </c>
      <c r="AO34" s="75">
        <v>38.77367732482184</v>
      </c>
      <c r="AP34" s="75">
        <v>38.576210235365821</v>
      </c>
      <c r="AQ34" s="75">
        <v>36.310398702759748</v>
      </c>
      <c r="AR34" s="75">
        <v>34.694711052903799</v>
      </c>
    </row>
    <row r="35" spans="1:44" ht="13">
      <c r="A35" s="58" t="s">
        <v>119</v>
      </c>
      <c r="B35" s="101">
        <v>5.35</v>
      </c>
      <c r="C35" s="93">
        <f t="shared" si="2"/>
        <v>5.2259031332813954</v>
      </c>
      <c r="D35" s="93">
        <f t="shared" si="3"/>
        <v>0.73021055670390045</v>
      </c>
      <c r="E35" s="93"/>
      <c r="F35" s="60">
        <v>5.3349108386608162</v>
      </c>
      <c r="G35" s="60">
        <v>5.2448695574812634</v>
      </c>
      <c r="H35" s="60">
        <v>5.4000458001243645</v>
      </c>
      <c r="I35" s="60">
        <v>5.2048403044607818</v>
      </c>
      <c r="J35" s="60">
        <v>5.2641221762660786</v>
      </c>
      <c r="K35" s="60">
        <v>5.3510862372505752</v>
      </c>
      <c r="L35" s="60">
        <v>5.1509920554505841</v>
      </c>
      <c r="M35" s="60">
        <v>4.7410804997133855</v>
      </c>
      <c r="N35" s="68">
        <v>4.9269417468484988</v>
      </c>
      <c r="O35" s="68">
        <v>4.6946513312873774</v>
      </c>
      <c r="P35" s="68">
        <v>4.5978547057853625</v>
      </c>
      <c r="Q35" s="68">
        <v>5.1636788803436469</v>
      </c>
      <c r="R35" s="68">
        <v>5.3333484687818915</v>
      </c>
      <c r="S35" s="68">
        <v>5.5544294178215523</v>
      </c>
      <c r="T35" s="68">
        <v>5.8678410258694367</v>
      </c>
      <c r="U35" s="68">
        <v>4.6970118299948354</v>
      </c>
      <c r="V35" s="68">
        <v>5.0273773487219415</v>
      </c>
      <c r="W35" s="68">
        <v>5.0315944174779874</v>
      </c>
      <c r="X35" s="68">
        <v>4.4483335895029059</v>
      </c>
      <c r="Y35" s="74">
        <v>5.133054171399233</v>
      </c>
      <c r="Z35" s="75">
        <v>5.2073473499254384</v>
      </c>
      <c r="AA35" s="75">
        <v>5.6298891426968503</v>
      </c>
      <c r="AB35" s="75">
        <v>4.7911934556996574</v>
      </c>
      <c r="AC35" s="75">
        <v>5.2186553689116693</v>
      </c>
      <c r="AD35" s="74">
        <v>5.7157689233306055</v>
      </c>
      <c r="AE35" s="75">
        <v>5.6370012540417873</v>
      </c>
      <c r="AF35" s="75">
        <v>5.9273851077718271</v>
      </c>
      <c r="AG35" s="75">
        <v>5.9149584816466811</v>
      </c>
      <c r="AH35" s="75">
        <v>5.1205624920361226</v>
      </c>
      <c r="AI35" s="74">
        <v>4.8438681719183458</v>
      </c>
      <c r="AJ35" s="75">
        <v>5.7307924611346763</v>
      </c>
      <c r="AK35" s="75">
        <v>5.1795138639257621</v>
      </c>
      <c r="AL35" s="75">
        <v>5.3880675894311247</v>
      </c>
      <c r="AM35" s="75">
        <v>5.3362765792644371</v>
      </c>
      <c r="AN35" s="74">
        <v>5.6598468528577124</v>
      </c>
      <c r="AO35" s="75">
        <v>5.1084228596790693</v>
      </c>
      <c r="AP35" s="75">
        <v>4.914982958108566</v>
      </c>
      <c r="AQ35" s="75">
        <v>5.2049582206207541</v>
      </c>
      <c r="AR35" s="75">
        <v>5.112666661730688</v>
      </c>
    </row>
    <row r="36" spans="1:44" ht="13">
      <c r="A36" s="58" t="s">
        <v>120</v>
      </c>
      <c r="B36" s="101">
        <v>24.5</v>
      </c>
      <c r="C36" s="93">
        <f t="shared" si="2"/>
        <v>23.835186205055805</v>
      </c>
      <c r="D36" s="93">
        <f t="shared" si="3"/>
        <v>2.6429843346455861</v>
      </c>
      <c r="E36" s="93"/>
      <c r="F36" s="60">
        <v>23.612689181483525</v>
      </c>
      <c r="G36" s="60">
        <v>23.949120814924207</v>
      </c>
      <c r="H36" s="60">
        <v>25.148434483071892</v>
      </c>
      <c r="I36" s="60">
        <v>24.800184659985323</v>
      </c>
      <c r="J36" s="60">
        <v>24.538740978015099</v>
      </c>
      <c r="K36" s="60">
        <v>22.934166103704577</v>
      </c>
      <c r="L36" s="60">
        <v>24.580419720605697</v>
      </c>
      <c r="M36" s="60">
        <v>23.076716293323855</v>
      </c>
      <c r="N36" s="68">
        <v>23.014723775750326</v>
      </c>
      <c r="O36" s="68">
        <v>23.962060653901084</v>
      </c>
      <c r="P36" s="68">
        <v>24.72470938661839</v>
      </c>
      <c r="Q36" s="68">
        <v>24.849250003739119</v>
      </c>
      <c r="R36" s="68">
        <v>23.201754289295689</v>
      </c>
      <c r="S36" s="68">
        <v>26.959775386199006</v>
      </c>
      <c r="T36" s="68">
        <v>25.278435925709228</v>
      </c>
      <c r="U36" s="68">
        <v>23.033031179691122</v>
      </c>
      <c r="V36" s="68">
        <v>21.724597749367671</v>
      </c>
      <c r="W36" s="68">
        <v>22.646275607519726</v>
      </c>
      <c r="X36" s="68">
        <v>22.54125844756047</v>
      </c>
      <c r="Y36" s="74">
        <v>23.999265241796252</v>
      </c>
      <c r="Z36" s="75">
        <v>25.128714318347889</v>
      </c>
      <c r="AA36" s="75">
        <v>23.976126717038042</v>
      </c>
      <c r="AB36" s="75">
        <v>22.982971120691705</v>
      </c>
      <c r="AC36" s="75">
        <v>23.633696379086622</v>
      </c>
      <c r="AD36" s="74">
        <v>22.142305006110824</v>
      </c>
      <c r="AE36" s="75">
        <v>23.172906984602118</v>
      </c>
      <c r="AF36" s="75">
        <v>25.737299509159499</v>
      </c>
      <c r="AG36" s="75">
        <v>21.734611815814496</v>
      </c>
      <c r="AH36" s="75">
        <v>26.785550944559049</v>
      </c>
      <c r="AI36" s="74">
        <v>23.311556661242246</v>
      </c>
      <c r="AJ36" s="75">
        <v>23.952004608810853</v>
      </c>
      <c r="AK36" s="75">
        <v>22.738148367797034</v>
      </c>
      <c r="AL36" s="75">
        <v>23.017964050774772</v>
      </c>
      <c r="AM36" s="75">
        <v>25.071801957741567</v>
      </c>
      <c r="AN36" s="74">
        <v>22.578925998811219</v>
      </c>
      <c r="AO36" s="75">
        <v>25.926693250640923</v>
      </c>
      <c r="AP36" s="75">
        <v>24.248438677832475</v>
      </c>
      <c r="AQ36" s="75">
        <v>23.420278015991325</v>
      </c>
      <c r="AR36" s="75">
        <v>21.436657729861381</v>
      </c>
    </row>
    <row r="37" spans="1:44" ht="13">
      <c r="A37" s="58" t="s">
        <v>121</v>
      </c>
      <c r="B37" s="101">
        <v>6.1</v>
      </c>
      <c r="C37" s="93">
        <f t="shared" si="2"/>
        <v>6.4295257724482839</v>
      </c>
      <c r="D37" s="93">
        <f t="shared" si="3"/>
        <v>1.4962086658118707</v>
      </c>
      <c r="E37" s="93"/>
      <c r="F37" s="60">
        <v>6.9763419593826894</v>
      </c>
      <c r="G37" s="60">
        <v>5.5074022050008438</v>
      </c>
      <c r="H37" s="60">
        <v>6.6356393031945835</v>
      </c>
      <c r="I37" s="60">
        <v>6.811199264124089</v>
      </c>
      <c r="J37" s="60">
        <v>4.9052363992162595</v>
      </c>
      <c r="K37" s="60">
        <v>6.0535290338707606</v>
      </c>
      <c r="L37" s="60">
        <v>6.3184339777989909</v>
      </c>
      <c r="M37" s="60">
        <v>5.6519733985329861</v>
      </c>
      <c r="N37" s="68">
        <v>6.8294576710914301</v>
      </c>
      <c r="O37" s="68">
        <v>5.5820876224650551</v>
      </c>
      <c r="P37" s="68">
        <v>6.6576018112299957</v>
      </c>
      <c r="Q37" s="68">
        <v>7.1344200310783954</v>
      </c>
      <c r="R37" s="68">
        <v>6.4735276750674871</v>
      </c>
      <c r="S37" s="68">
        <v>6.9067930514165337</v>
      </c>
      <c r="T37" s="68">
        <v>6.9356707510821831</v>
      </c>
      <c r="U37" s="68">
        <v>7.243866763560459</v>
      </c>
      <c r="V37" s="68">
        <v>5.8968682624271027</v>
      </c>
      <c r="W37" s="68">
        <v>7.6839148219293456</v>
      </c>
      <c r="X37" s="68">
        <v>6.0612632319457935</v>
      </c>
      <c r="Y37" s="74">
        <v>6.0492407191220252</v>
      </c>
      <c r="Z37" s="75">
        <v>6.5500017006080133</v>
      </c>
      <c r="AA37" s="75">
        <v>6.0330606015548183</v>
      </c>
      <c r="AB37" s="75">
        <v>6.7379659699387133</v>
      </c>
      <c r="AC37" s="75">
        <v>6.2339557668530672</v>
      </c>
      <c r="AD37" s="74">
        <v>6.0505237656963615</v>
      </c>
      <c r="AE37" s="75">
        <v>6.8210983273864052</v>
      </c>
      <c r="AF37" s="75">
        <v>8.1623522910990207</v>
      </c>
      <c r="AG37" s="75">
        <v>6.8581210949340816</v>
      </c>
      <c r="AH37" s="75">
        <v>6.8510625423570461</v>
      </c>
      <c r="AI37" s="74">
        <v>6.0219145338915814</v>
      </c>
      <c r="AJ37" s="75">
        <v>8.0841927907209534</v>
      </c>
      <c r="AK37" s="75">
        <v>6.6496464976866259</v>
      </c>
      <c r="AL37" s="75">
        <v>6.2406125631778959</v>
      </c>
      <c r="AM37" s="75">
        <v>6.1115934359019404</v>
      </c>
      <c r="AN37" s="74">
        <v>5.3991855642521811</v>
      </c>
      <c r="AO37" s="75">
        <v>5.2520598079205394</v>
      </c>
      <c r="AP37" s="75">
        <v>7.1877508402719048</v>
      </c>
      <c r="AQ37" s="75">
        <v>6.1731890920075596</v>
      </c>
      <c r="AR37" s="75">
        <v>5.0187499856872941</v>
      </c>
    </row>
    <row r="38" spans="1:44" ht="13">
      <c r="A38" s="58" t="s">
        <v>122</v>
      </c>
      <c r="B38" s="101">
        <v>2.0699999999999998</v>
      </c>
      <c r="C38" s="93">
        <f t="shared" si="2"/>
        <v>2.1103646419203224</v>
      </c>
      <c r="D38" s="93">
        <f t="shared" si="3"/>
        <v>0.49046852186327855</v>
      </c>
      <c r="E38" s="93"/>
      <c r="F38" s="60">
        <v>2.2976808374803199</v>
      </c>
      <c r="G38" s="60">
        <v>2.0402783168843941</v>
      </c>
      <c r="H38" s="60">
        <v>2.1379599700650274</v>
      </c>
      <c r="I38" s="60">
        <v>2.2568493040710007</v>
      </c>
      <c r="J38" s="60">
        <v>1.9459357510460604</v>
      </c>
      <c r="K38" s="60">
        <v>2.1813368769144184</v>
      </c>
      <c r="L38" s="60">
        <v>2.068325876019157</v>
      </c>
      <c r="M38" s="60">
        <v>1.8722143044150983</v>
      </c>
      <c r="N38" s="68">
        <v>2.2558862479203237</v>
      </c>
      <c r="O38" s="68">
        <v>1.6522928092137497</v>
      </c>
      <c r="P38" s="68">
        <v>2.1747729793400969</v>
      </c>
      <c r="Q38" s="68">
        <v>2.0660259561721621</v>
      </c>
      <c r="R38" s="68">
        <v>2.269617631174341</v>
      </c>
      <c r="S38" s="68">
        <v>2.2538459762636784</v>
      </c>
      <c r="T38" s="68">
        <v>2.1589463063712144</v>
      </c>
      <c r="U38" s="68">
        <v>1.8600874920188166</v>
      </c>
      <c r="V38" s="68">
        <v>1.7051029393446837</v>
      </c>
      <c r="W38" s="68">
        <v>2.105504142217721</v>
      </c>
      <c r="X38" s="68">
        <v>1.8304592471111181</v>
      </c>
      <c r="Y38" s="74">
        <v>2.3574517039826715</v>
      </c>
      <c r="Z38" s="75">
        <v>2.0694664059771881</v>
      </c>
      <c r="AA38" s="75">
        <v>2.0708333238004077</v>
      </c>
      <c r="AB38" s="75">
        <v>1.7758141577099342</v>
      </c>
      <c r="AC38" s="75">
        <v>1.9571366737260765</v>
      </c>
      <c r="AD38" s="74">
        <v>1.8878732925782158</v>
      </c>
      <c r="AE38" s="75">
        <v>2.1510094883307551</v>
      </c>
      <c r="AF38" s="75">
        <v>2.3379323658444373</v>
      </c>
      <c r="AG38" s="75">
        <v>2.9586042303996813</v>
      </c>
      <c r="AH38" s="75">
        <v>2.24031182999774</v>
      </c>
      <c r="AI38" s="74">
        <v>2.0621677288517537</v>
      </c>
      <c r="AJ38" s="75">
        <v>2.2706740554693718</v>
      </c>
      <c r="AK38" s="75">
        <v>1.7877915130047162</v>
      </c>
      <c r="AL38" s="75">
        <v>2.6149008502714555</v>
      </c>
      <c r="AM38" s="75">
        <v>1.9483827683872323</v>
      </c>
      <c r="AN38" s="74">
        <v>1.9489600144118921</v>
      </c>
      <c r="AO38" s="75">
        <v>2.308766408310603</v>
      </c>
      <c r="AP38" s="75">
        <v>2.0983305466958426</v>
      </c>
      <c r="AQ38" s="75">
        <v>2.2598148982614235</v>
      </c>
      <c r="AR38" s="75">
        <v>2.0648758148377828</v>
      </c>
    </row>
    <row r="39" spans="1:44" ht="13">
      <c r="A39" s="58" t="s">
        <v>123</v>
      </c>
      <c r="B39" s="101">
        <v>6.16</v>
      </c>
      <c r="C39" s="93">
        <f t="shared" si="2"/>
        <v>6.2932911521712223</v>
      </c>
      <c r="D39" s="93">
        <f t="shared" si="3"/>
        <v>2.3141044359343308</v>
      </c>
      <c r="E39" s="93"/>
      <c r="F39" s="60">
        <v>6.1485108411753631</v>
      </c>
      <c r="G39" s="60">
        <v>5.5990497687308798</v>
      </c>
      <c r="H39" s="60">
        <v>4.5855137080124777</v>
      </c>
      <c r="I39" s="60">
        <v>6.1490467313480446</v>
      </c>
      <c r="J39" s="60">
        <v>5.5052865829823565</v>
      </c>
      <c r="K39" s="60">
        <v>5.9847612402956445</v>
      </c>
      <c r="L39" s="60">
        <v>4.2707376036468805</v>
      </c>
      <c r="M39" s="60">
        <v>7.0346762483664458</v>
      </c>
      <c r="N39" s="68">
        <v>5.7687300905023724</v>
      </c>
      <c r="O39" s="68">
        <v>6.8456886891505251</v>
      </c>
      <c r="P39" s="68">
        <v>7.6221123975851981</v>
      </c>
      <c r="Q39" s="68">
        <v>6.0367286731187999</v>
      </c>
      <c r="R39" s="68">
        <v>6.4247874801717586</v>
      </c>
      <c r="S39" s="68">
        <v>7.5604390507209898</v>
      </c>
      <c r="T39" s="68">
        <v>3.2274783130234228</v>
      </c>
      <c r="U39" s="68">
        <v>6.1987133272594477</v>
      </c>
      <c r="V39" s="68">
        <v>7.036061482418531</v>
      </c>
      <c r="W39" s="68">
        <v>4.31633486799723</v>
      </c>
      <c r="X39" s="68">
        <v>5.5922762430360837</v>
      </c>
      <c r="Y39" s="74">
        <v>6.8386858863473439</v>
      </c>
      <c r="Z39" s="75">
        <v>6.9141384795174661</v>
      </c>
      <c r="AA39" s="75">
        <v>8.3806413491101832</v>
      </c>
      <c r="AB39" s="75">
        <v>5.4226962217396615</v>
      </c>
      <c r="AC39" s="75">
        <v>5.8335320401497812</v>
      </c>
      <c r="AD39" s="74">
        <v>6.4919469372489234</v>
      </c>
      <c r="AE39" s="75">
        <v>6.2387822978486271</v>
      </c>
      <c r="AF39" s="75">
        <v>6.7087893567779249</v>
      </c>
      <c r="AG39" s="75">
        <v>6.4299603763799329</v>
      </c>
      <c r="AH39" s="75">
        <v>4.8831649716948125</v>
      </c>
      <c r="AI39" s="74">
        <v>5.1944497938993379</v>
      </c>
      <c r="AJ39" s="75">
        <v>7.4673625371218764</v>
      </c>
      <c r="AK39" s="75">
        <v>5.3302068607349904</v>
      </c>
      <c r="AL39" s="75">
        <v>6.3424128318769366</v>
      </c>
      <c r="AM39" s="75">
        <v>7.7827134647748792</v>
      </c>
      <c r="AN39" s="74">
        <v>8.4819685385493653</v>
      </c>
      <c r="AO39" s="75">
        <v>6.360886903359372</v>
      </c>
      <c r="AP39" s="75">
        <v>7.3778526767678692</v>
      </c>
      <c r="AQ39" s="75">
        <v>8.1205636152887681</v>
      </c>
      <c r="AR39" s="75">
        <v>6.9306664559471765</v>
      </c>
    </row>
    <row r="40" spans="1:44" ht="13">
      <c r="A40" s="58" t="s">
        <v>166</v>
      </c>
      <c r="B40" s="101">
        <v>0.92</v>
      </c>
      <c r="C40" s="93">
        <f t="shared" si="2"/>
        <v>0.9178137596812258</v>
      </c>
      <c r="D40" s="93">
        <f t="shared" si="3"/>
        <v>0.2627854060690008</v>
      </c>
      <c r="E40" s="93"/>
      <c r="F40" s="60">
        <v>0.85812765238329669</v>
      </c>
      <c r="G40" s="60">
        <v>0.81864058010506124</v>
      </c>
      <c r="H40" s="60">
        <v>1.0791704459048042</v>
      </c>
      <c r="I40" s="60">
        <v>0.93885784132645145</v>
      </c>
      <c r="J40" s="60">
        <v>1.0916381430812043</v>
      </c>
      <c r="K40" s="60">
        <v>0.73385290958033722</v>
      </c>
      <c r="L40" s="60">
        <v>0.83286738207490318</v>
      </c>
      <c r="M40" s="60">
        <v>0.72212499811671049</v>
      </c>
      <c r="N40" s="68">
        <v>0.91458158083064778</v>
      </c>
      <c r="O40" s="68">
        <v>1.0018553160843744</v>
      </c>
      <c r="P40" s="68">
        <v>0.96714742967334499</v>
      </c>
      <c r="Q40" s="68">
        <v>0.90697252158241892</v>
      </c>
      <c r="R40" s="68">
        <v>0.85772963855946471</v>
      </c>
      <c r="S40" s="68">
        <v>0.77828363838907078</v>
      </c>
      <c r="T40" s="68">
        <v>0.93187430020103323</v>
      </c>
      <c r="U40" s="68">
        <v>0.64937250341845565</v>
      </c>
      <c r="V40" s="68">
        <v>0.83882611143167662</v>
      </c>
      <c r="W40" s="68">
        <v>1.0729583612370051</v>
      </c>
      <c r="X40" s="68">
        <v>0.94928512720242686</v>
      </c>
      <c r="Y40" s="74">
        <v>1.0532839290537599</v>
      </c>
      <c r="Z40" s="75">
        <v>0.76238185037928718</v>
      </c>
      <c r="AA40" s="75">
        <v>0.93487428362140912</v>
      </c>
      <c r="AB40" s="75">
        <v>0.84973914978785192</v>
      </c>
      <c r="AC40" s="75">
        <v>1.0074095717575489</v>
      </c>
      <c r="AD40" s="74">
        <v>1.0671117949248239</v>
      </c>
      <c r="AE40" s="75">
        <v>0.97052424895997835</v>
      </c>
      <c r="AF40" s="75">
        <v>1.1520004595898337</v>
      </c>
      <c r="AG40" s="75">
        <v>0.98319400052921679</v>
      </c>
      <c r="AH40" s="75">
        <v>1.1429883760723329</v>
      </c>
      <c r="AI40" s="74">
        <v>0.70750867929365546</v>
      </c>
      <c r="AJ40" s="75">
        <v>1.1230244512236673</v>
      </c>
      <c r="AK40" s="75">
        <v>1.0054265423926165</v>
      </c>
      <c r="AL40" s="75">
        <v>0.70259130272465686</v>
      </c>
      <c r="AM40" s="75">
        <v>1.0591060126239744</v>
      </c>
      <c r="AN40" s="74">
        <v>0.85997269101984963</v>
      </c>
      <c r="AO40" s="75">
        <v>0.91322910897198861</v>
      </c>
      <c r="AP40" s="75">
        <v>0.8314545813476959</v>
      </c>
      <c r="AQ40" s="75">
        <v>0.89914484685766505</v>
      </c>
      <c r="AR40" s="75">
        <v>0.82560426525330866</v>
      </c>
    </row>
    <row r="41" spans="1:44" ht="13">
      <c r="A41" s="58" t="s">
        <v>124</v>
      </c>
      <c r="B41" s="101">
        <v>5.28</v>
      </c>
      <c r="C41" s="93">
        <f t="shared" si="2"/>
        <v>5.1628465929588954</v>
      </c>
      <c r="D41" s="93">
        <f t="shared" si="3"/>
        <v>1.2621912551297372</v>
      </c>
      <c r="E41" s="93"/>
      <c r="F41" s="60">
        <v>5.1267974927313809</v>
      </c>
      <c r="G41" s="60">
        <v>5.2236032169679421</v>
      </c>
      <c r="H41" s="60">
        <v>4.5648889148706528</v>
      </c>
      <c r="I41" s="60">
        <v>5.4923807458364093</v>
      </c>
      <c r="J41" s="60">
        <v>5.0875371921200268</v>
      </c>
      <c r="K41" s="60">
        <v>4.7882538265223227</v>
      </c>
      <c r="L41" s="60">
        <v>4.1653933100432621</v>
      </c>
      <c r="M41" s="60">
        <v>4.9578298399129164</v>
      </c>
      <c r="N41" s="68">
        <v>5.6391663041830622</v>
      </c>
      <c r="O41" s="68">
        <v>4.2090955545742688</v>
      </c>
      <c r="P41" s="68">
        <v>5.3058867065222239</v>
      </c>
      <c r="Q41" s="68">
        <v>6.1958144067296894</v>
      </c>
      <c r="R41" s="68">
        <v>4.7879730893512154</v>
      </c>
      <c r="S41" s="68">
        <v>6.0727466645867816</v>
      </c>
      <c r="T41" s="68">
        <v>5.7615647803620345</v>
      </c>
      <c r="U41" s="68">
        <v>4.4973231607952657</v>
      </c>
      <c r="V41" s="68">
        <v>5.2410570239849088</v>
      </c>
      <c r="W41" s="68">
        <v>4.4749999226225778</v>
      </c>
      <c r="X41" s="68">
        <v>4.7133988191007656</v>
      </c>
      <c r="Y41" s="74">
        <v>5.6171917091634205</v>
      </c>
      <c r="Z41" s="75">
        <v>5.0194770531054607</v>
      </c>
      <c r="AA41" s="75">
        <v>6.057701419601706</v>
      </c>
      <c r="AB41" s="75">
        <v>4.9866294494099384</v>
      </c>
      <c r="AC41" s="75">
        <v>6.2868501490089601</v>
      </c>
      <c r="AD41" s="74">
        <v>5.0240100055860903</v>
      </c>
      <c r="AE41" s="75">
        <v>3.6309885322635931</v>
      </c>
      <c r="AF41" s="75">
        <v>5.4360094063562023</v>
      </c>
      <c r="AG41" s="75">
        <v>6.6966971548400478</v>
      </c>
      <c r="AH41" s="75">
        <v>5.6391479377854941</v>
      </c>
      <c r="AI41" s="74">
        <v>4.8291951223883975</v>
      </c>
      <c r="AJ41" s="75">
        <v>5.3912015413370087</v>
      </c>
      <c r="AK41" s="75">
        <v>5.0627738488287735</v>
      </c>
      <c r="AL41" s="75">
        <v>4.7358233067807713</v>
      </c>
      <c r="AM41" s="75">
        <v>5.853655693788169</v>
      </c>
      <c r="AN41" s="74">
        <v>4.9077491070847374</v>
      </c>
      <c r="AO41" s="75">
        <v>5.512825218581332</v>
      </c>
      <c r="AP41" s="75">
        <v>4.8815478177158935</v>
      </c>
      <c r="AQ41" s="75">
        <v>4.7728447265499216</v>
      </c>
      <c r="AR41" s="75">
        <v>4.7029869534033875</v>
      </c>
    </row>
    <row r="42" spans="1:44" ht="13">
      <c r="A42" s="58" t="s">
        <v>167</v>
      </c>
      <c r="B42" s="101">
        <v>0.98</v>
      </c>
      <c r="C42" s="93">
        <f t="shared" si="2"/>
        <v>0.99167344714001449</v>
      </c>
      <c r="D42" s="93">
        <f t="shared" si="3"/>
        <v>0.24607183944769659</v>
      </c>
      <c r="E42" s="93"/>
      <c r="F42" s="60">
        <v>0.80042107475594548</v>
      </c>
      <c r="G42" s="60">
        <v>0.91612116580006153</v>
      </c>
      <c r="H42" s="60">
        <v>1.0896019122630387</v>
      </c>
      <c r="I42" s="60">
        <v>1.0518069668119494</v>
      </c>
      <c r="J42" s="60">
        <v>1.0033862103931313</v>
      </c>
      <c r="K42" s="60">
        <v>0.90777045504478171</v>
      </c>
      <c r="L42" s="60">
        <v>0.95052779405956478</v>
      </c>
      <c r="M42" s="60">
        <v>0.99887028004926315</v>
      </c>
      <c r="N42" s="68">
        <v>1.0271487247213655</v>
      </c>
      <c r="O42" s="68">
        <v>1.1553440393947374</v>
      </c>
      <c r="P42" s="68">
        <v>1.1472880472083942</v>
      </c>
      <c r="Q42" s="68">
        <v>0.75761178936792617</v>
      </c>
      <c r="R42" s="68">
        <v>1.0633348123050819</v>
      </c>
      <c r="S42" s="68">
        <v>1.1168734093404509</v>
      </c>
      <c r="T42" s="68">
        <v>0.99305122013222524</v>
      </c>
      <c r="U42" s="68">
        <v>0.92974502356633704</v>
      </c>
      <c r="V42" s="68">
        <v>0.79592141840001462</v>
      </c>
      <c r="W42" s="68">
        <v>0.98598118926529854</v>
      </c>
      <c r="X42" s="68">
        <v>1.063219549630456</v>
      </c>
      <c r="Y42" s="74">
        <v>0.9251191899698048</v>
      </c>
      <c r="Z42" s="75">
        <v>1.0258379371960709</v>
      </c>
      <c r="AA42" s="75">
        <v>1.2218165825328899</v>
      </c>
      <c r="AB42" s="75">
        <v>0.97627642782131474</v>
      </c>
      <c r="AC42" s="75">
        <v>0.97144255086106213</v>
      </c>
      <c r="AD42" s="74">
        <v>1.160734799047463</v>
      </c>
      <c r="AE42" s="75">
        <v>0.89191703081413809</v>
      </c>
      <c r="AF42" s="75">
        <v>0.91799227810002693</v>
      </c>
      <c r="AG42" s="75">
        <v>1.1414272151856413</v>
      </c>
      <c r="AH42" s="75">
        <v>1.040646041013308</v>
      </c>
      <c r="AI42" s="74">
        <v>0.87998709657157093</v>
      </c>
      <c r="AJ42" s="75">
        <v>1.1704321104273723</v>
      </c>
      <c r="AK42" s="75">
        <v>1.1041414707001345</v>
      </c>
      <c r="AL42" s="75">
        <v>0.97071322942931515</v>
      </c>
      <c r="AM42" s="75">
        <v>1.0771575908493383</v>
      </c>
      <c r="AN42" s="74">
        <v>1.1430009382721882</v>
      </c>
      <c r="AO42" s="75">
        <v>0.7864849968210248</v>
      </c>
      <c r="AP42" s="75">
        <v>0.83123168603519582</v>
      </c>
      <c r="AQ42" s="75">
        <v>0.90390065415757392</v>
      </c>
      <c r="AR42" s="75">
        <v>0.78097953014511368</v>
      </c>
    </row>
    <row r="43" spans="1:44" ht="13">
      <c r="A43" s="58" t="s">
        <v>125</v>
      </c>
      <c r="B43" s="101">
        <v>2.56</v>
      </c>
      <c r="C43" s="93">
        <f t="shared" si="2"/>
        <v>2.538112899846245</v>
      </c>
      <c r="D43" s="93">
        <f t="shared" si="3"/>
        <v>0.71544724664425319</v>
      </c>
      <c r="E43" s="93"/>
      <c r="F43" s="60">
        <v>2.415230834771191</v>
      </c>
      <c r="G43" s="60">
        <v>2.3513890703434961</v>
      </c>
      <c r="H43" s="60">
        <v>2.0244968964952612</v>
      </c>
      <c r="I43" s="60">
        <v>2.289250376441136</v>
      </c>
      <c r="J43" s="60">
        <v>2.9850899338893329</v>
      </c>
      <c r="K43" s="60">
        <v>2.0588767846354474</v>
      </c>
      <c r="L43" s="60">
        <v>2.3748989012266177</v>
      </c>
      <c r="M43" s="60">
        <v>2.0416404276473936</v>
      </c>
      <c r="N43" s="68">
        <v>2.6661283132414568</v>
      </c>
      <c r="O43" s="68">
        <v>2.3870627779718587</v>
      </c>
      <c r="P43" s="68">
        <v>2.8121701628400548</v>
      </c>
      <c r="Q43" s="68">
        <v>2.6852054644283649</v>
      </c>
      <c r="R43" s="68">
        <v>2.606249887850451</v>
      </c>
      <c r="S43" s="68">
        <v>2.7358038346597313</v>
      </c>
      <c r="T43" s="68">
        <v>3.1532171916689529</v>
      </c>
      <c r="U43" s="68">
        <v>2.3872128566195676</v>
      </c>
      <c r="V43" s="68">
        <v>1.9489402355150358</v>
      </c>
      <c r="W43" s="68">
        <v>2.0946324378537766</v>
      </c>
      <c r="X43" s="68">
        <v>2.9353917997603607</v>
      </c>
      <c r="Y43" s="74">
        <v>2.4835553084561299</v>
      </c>
      <c r="Z43" s="75">
        <v>2.6402425505114069</v>
      </c>
      <c r="AA43" s="75">
        <v>2.5786303988093224</v>
      </c>
      <c r="AB43" s="75">
        <v>2.4510285062306822</v>
      </c>
      <c r="AC43" s="75">
        <v>2.1950660408247851</v>
      </c>
      <c r="AD43" s="74">
        <v>2.520406508028239</v>
      </c>
      <c r="AE43" s="75">
        <v>2.7168670267025639</v>
      </c>
      <c r="AF43" s="75">
        <v>2.7998975331069444</v>
      </c>
      <c r="AG43" s="75">
        <v>2.831868433093474</v>
      </c>
      <c r="AH43" s="75">
        <v>2.7071971003202595</v>
      </c>
      <c r="AI43" s="74">
        <v>3.3322787580795645</v>
      </c>
      <c r="AJ43" s="75">
        <v>2.6130358638197677</v>
      </c>
      <c r="AK43" s="75">
        <v>2.1350760014558605</v>
      </c>
      <c r="AL43" s="75">
        <v>2.5666443358484008</v>
      </c>
      <c r="AM43" s="75">
        <v>2.8833557733875455</v>
      </c>
      <c r="AN43" s="74">
        <v>2.1808791876619518</v>
      </c>
      <c r="AO43" s="75">
        <v>2.9240871051442845</v>
      </c>
      <c r="AP43" s="75">
        <v>1.7701086790291334</v>
      </c>
      <c r="AQ43" s="75">
        <v>2.5650863702502558</v>
      </c>
      <c r="AR43" s="75">
        <v>3.1382034253834976</v>
      </c>
    </row>
    <row r="44" spans="1:44" ht="13">
      <c r="A44" s="58" t="s">
        <v>168</v>
      </c>
      <c r="B44" s="101">
        <v>0.34</v>
      </c>
      <c r="C44" s="93">
        <f t="shared" si="2"/>
        <v>0.34182021140636631</v>
      </c>
      <c r="D44" s="93">
        <f t="shared" si="3"/>
        <v>0.14393715097704074</v>
      </c>
      <c r="E44" s="93"/>
      <c r="F44" s="60">
        <v>0.39740381135743502</v>
      </c>
      <c r="G44" s="60">
        <v>0.29450061748227646</v>
      </c>
      <c r="H44" s="60">
        <v>0.42682213757413201</v>
      </c>
      <c r="I44" s="60">
        <v>0.40674662691124147</v>
      </c>
      <c r="J44" s="60">
        <v>0.3323362465379831</v>
      </c>
      <c r="K44" s="60">
        <v>0.19377589317093932</v>
      </c>
      <c r="L44" s="60">
        <v>0.27629418153030649</v>
      </c>
      <c r="M44" s="60">
        <v>0.31041926755613336</v>
      </c>
      <c r="N44" s="68">
        <v>0.26305031540044016</v>
      </c>
      <c r="O44" s="68">
        <v>0.29574665220274632</v>
      </c>
      <c r="P44" s="68">
        <v>0.42452683594013496</v>
      </c>
      <c r="Q44" s="68">
        <v>0.32260172897109141</v>
      </c>
      <c r="R44" s="68">
        <v>0.33104457159299672</v>
      </c>
      <c r="S44" s="68">
        <v>0.41473940615140836</v>
      </c>
      <c r="T44" s="68">
        <v>0.38661271291521399</v>
      </c>
      <c r="U44" s="68">
        <v>0.31494791824384638</v>
      </c>
      <c r="V44" s="68">
        <v>0.33560522069686904</v>
      </c>
      <c r="W44" s="68">
        <v>0.29812287230408197</v>
      </c>
      <c r="X44" s="68">
        <v>0.30685297093887998</v>
      </c>
      <c r="Y44" s="74">
        <v>0.24336333205862218</v>
      </c>
      <c r="Z44" s="75">
        <v>0.34670127813254487</v>
      </c>
      <c r="AA44" s="75">
        <v>0.43269092686097416</v>
      </c>
      <c r="AB44" s="75">
        <v>0.26282170745291528</v>
      </c>
      <c r="AC44" s="75">
        <v>0.30466525565537234</v>
      </c>
      <c r="AD44" s="74">
        <v>0.35122882259505434</v>
      </c>
      <c r="AE44" s="75">
        <v>0.46770173015602184</v>
      </c>
      <c r="AF44" s="75">
        <v>0.32812547830117988</v>
      </c>
      <c r="AG44" s="75">
        <v>0.48764298426078601</v>
      </c>
      <c r="AH44" s="75">
        <v>0.45219527557666217</v>
      </c>
      <c r="AI44" s="74">
        <v>0.24805953074715634</v>
      </c>
      <c r="AJ44" s="75">
        <v>0.35974553709127305</v>
      </c>
      <c r="AK44" s="75">
        <v>0.324983377939083</v>
      </c>
      <c r="AL44" s="75">
        <v>0.39758168921883008</v>
      </c>
      <c r="AM44" s="75">
        <v>0.3874082617230391</v>
      </c>
      <c r="AN44" s="74">
        <v>0.29942048421785095</v>
      </c>
      <c r="AO44" s="75">
        <v>0.39477769402630214</v>
      </c>
      <c r="AP44" s="75">
        <v>0.42801311392115227</v>
      </c>
      <c r="AQ44" s="75">
        <v>0.19769290539217779</v>
      </c>
      <c r="AR44" s="75">
        <v>0.28401887204313481</v>
      </c>
    </row>
    <row r="45" spans="1:44" ht="13">
      <c r="A45" s="58" t="s">
        <v>126</v>
      </c>
      <c r="B45" s="101">
        <v>2.0099999999999998</v>
      </c>
      <c r="C45" s="93">
        <f t="shared" si="2"/>
        <v>1.9733127194379421</v>
      </c>
      <c r="D45" s="93">
        <f t="shared" si="3"/>
        <v>0.78740700893482118</v>
      </c>
      <c r="E45" s="93"/>
      <c r="F45" s="60">
        <v>1.8246519105624543</v>
      </c>
      <c r="G45" s="60">
        <v>2.1470922934687926</v>
      </c>
      <c r="H45" s="60">
        <v>1.8404874218777509</v>
      </c>
      <c r="I45" s="60">
        <v>1.734326249753974</v>
      </c>
      <c r="J45" s="60">
        <v>2.5474266168336821</v>
      </c>
      <c r="K45" s="60">
        <v>1.4569792936861743</v>
      </c>
      <c r="L45" s="60">
        <v>2.0072069803718664</v>
      </c>
      <c r="M45" s="60">
        <v>2.5991252187191054</v>
      </c>
      <c r="N45" s="68">
        <v>1.8319022710324229</v>
      </c>
      <c r="O45" s="68">
        <v>2.283378592786288</v>
      </c>
      <c r="P45" s="68">
        <v>1.8999030079204979</v>
      </c>
      <c r="Q45" s="68">
        <v>2.1469787197774397</v>
      </c>
      <c r="R45" s="68">
        <v>1.6202319113934187</v>
      </c>
      <c r="S45" s="68">
        <v>1.7982416484154835</v>
      </c>
      <c r="T45" s="68">
        <v>2.050895270409987</v>
      </c>
      <c r="U45" s="68">
        <v>1.5075759346799822</v>
      </c>
      <c r="V45" s="68">
        <v>1.5310794185125531</v>
      </c>
      <c r="W45" s="68">
        <v>2.3395431092593375</v>
      </c>
      <c r="X45" s="68">
        <v>1.5308094615207457</v>
      </c>
      <c r="Y45" s="74">
        <v>2.2694720484397091</v>
      </c>
      <c r="Z45" s="75">
        <v>2.2106015058524209</v>
      </c>
      <c r="AA45" s="75">
        <v>1.7244759469016613</v>
      </c>
      <c r="AB45" s="75">
        <v>1.5273336196377987</v>
      </c>
      <c r="AC45" s="75">
        <v>1.404757937542811</v>
      </c>
      <c r="AD45" s="74">
        <v>2.5432504872850714</v>
      </c>
      <c r="AE45" s="75">
        <v>2.0658343235698786</v>
      </c>
      <c r="AF45" s="75">
        <v>2.2210463712106248</v>
      </c>
      <c r="AG45" s="75">
        <v>2.1578887837280094</v>
      </c>
      <c r="AH45" s="75">
        <v>1.6075892396769003</v>
      </c>
      <c r="AI45" s="74">
        <v>2.3164573201797953</v>
      </c>
      <c r="AJ45" s="75">
        <v>1.9527972457555689</v>
      </c>
      <c r="AK45" s="75">
        <v>1.3789143758413929</v>
      </c>
      <c r="AL45" s="75">
        <v>2.6115780161331963</v>
      </c>
      <c r="AM45" s="75">
        <v>1.3871207552484976</v>
      </c>
      <c r="AN45" s="74">
        <v>2.5329563053683608</v>
      </c>
      <c r="AO45" s="75">
        <v>2.8298713184379336</v>
      </c>
      <c r="AP45" s="75">
        <v>1.6653762785084363</v>
      </c>
      <c r="AQ45" s="75">
        <v>1.7546170424372594</v>
      </c>
      <c r="AR45" s="75">
        <v>2.0994218053424474</v>
      </c>
    </row>
    <row r="46" spans="1:44" ht="13">
      <c r="A46" s="58" t="s">
        <v>169</v>
      </c>
      <c r="B46" s="101">
        <v>0.27900000000000003</v>
      </c>
      <c r="C46" s="93">
        <f t="shared" si="2"/>
        <v>0.29403048931547576</v>
      </c>
      <c r="D46" s="93">
        <f t="shared" si="3"/>
        <v>0.15639012907739744</v>
      </c>
      <c r="E46" s="93"/>
      <c r="F46" s="60">
        <v>0.23220903525343578</v>
      </c>
      <c r="G46" s="60">
        <v>0.29220783093237429</v>
      </c>
      <c r="H46" s="60">
        <v>0.33098471149768055</v>
      </c>
      <c r="I46" s="60">
        <v>0.24539407145221201</v>
      </c>
      <c r="J46" s="60">
        <v>0.29172038285577828</v>
      </c>
      <c r="K46" s="60">
        <v>0.37054976573174375</v>
      </c>
      <c r="L46" s="60">
        <v>0.33150609640520151</v>
      </c>
      <c r="M46" s="60">
        <v>0.20859713801690558</v>
      </c>
      <c r="N46" s="68">
        <v>0.30186307547046315</v>
      </c>
      <c r="O46" s="68">
        <v>0.18858764382517554</v>
      </c>
      <c r="P46" s="68">
        <v>0.29228693030270508</v>
      </c>
      <c r="Q46" s="68">
        <v>0.25567705052870332</v>
      </c>
      <c r="R46" s="68">
        <v>0.21132869692535303</v>
      </c>
      <c r="S46" s="68">
        <v>0.23565073682290413</v>
      </c>
      <c r="T46" s="68">
        <v>0.35771785998825156</v>
      </c>
      <c r="U46" s="68">
        <v>0.13121917142790115</v>
      </c>
      <c r="V46" s="68">
        <v>0.24748465098554839</v>
      </c>
      <c r="W46" s="68">
        <v>0.25336299643461202</v>
      </c>
      <c r="X46" s="68">
        <v>0.30078788721316124</v>
      </c>
      <c r="Y46" s="74">
        <v>0.21374744647942437</v>
      </c>
      <c r="Z46" s="75">
        <v>0.18906352677211402</v>
      </c>
      <c r="AA46" s="75">
        <v>0.3793591938702317</v>
      </c>
      <c r="AB46" s="75">
        <v>0.27238835199207617</v>
      </c>
      <c r="AC46" s="75">
        <v>0.32510744380982759</v>
      </c>
      <c r="AD46" s="74">
        <v>0.41781115248777184</v>
      </c>
      <c r="AE46" s="75">
        <v>0.42531998063392673</v>
      </c>
      <c r="AF46" s="75">
        <v>0.2646034931531685</v>
      </c>
      <c r="AG46" s="75">
        <v>0.30877982819911831</v>
      </c>
      <c r="AH46" s="75">
        <v>0.30623453092452035</v>
      </c>
      <c r="AI46" s="74">
        <v>0.34667788814766276</v>
      </c>
      <c r="AJ46" s="75">
        <v>0.35764852337447262</v>
      </c>
      <c r="AK46" s="75">
        <v>0.34322166525597286</v>
      </c>
      <c r="AL46" s="75">
        <v>0.34447662208053087</v>
      </c>
      <c r="AM46" s="75">
        <v>0.40982657779006165</v>
      </c>
      <c r="AN46" s="74">
        <v>9.0039295362880967E-2</v>
      </c>
      <c r="AO46" s="75">
        <v>0.39340772468820739</v>
      </c>
      <c r="AP46" s="75">
        <v>0.4213152335175942</v>
      </c>
      <c r="AQ46" s="75">
        <v>0.28774064309440611</v>
      </c>
      <c r="AR46" s="75">
        <v>0.29128422959947148</v>
      </c>
    </row>
    <row r="47" spans="1:44" ht="13">
      <c r="A47" s="58" t="s">
        <v>127</v>
      </c>
      <c r="B47" s="101">
        <v>4.32</v>
      </c>
      <c r="C47" s="93">
        <f t="shared" si="2"/>
        <v>4.4453718819086117</v>
      </c>
      <c r="D47" s="93">
        <f t="shared" si="3"/>
        <v>0.97068081496679748</v>
      </c>
      <c r="E47" s="93"/>
      <c r="F47" s="60">
        <v>4.9591906780892705</v>
      </c>
      <c r="G47" s="60">
        <v>4.1265348324059534</v>
      </c>
      <c r="H47" s="60">
        <v>4.663711163016627</v>
      </c>
      <c r="I47" s="60">
        <v>3.8870924436982857</v>
      </c>
      <c r="J47" s="60">
        <v>4.4011362111606456</v>
      </c>
      <c r="K47" s="60">
        <v>3.7147136978746933</v>
      </c>
      <c r="L47" s="60">
        <v>4.7542750048795339</v>
      </c>
      <c r="M47" s="60">
        <v>4.7803106572907135</v>
      </c>
      <c r="N47" s="68">
        <v>4.7794923885143925</v>
      </c>
      <c r="O47" s="68">
        <v>3.6419644616816522</v>
      </c>
      <c r="P47" s="68">
        <v>4.5048579895282703</v>
      </c>
      <c r="Q47" s="68">
        <v>4.0575328235852162</v>
      </c>
      <c r="R47" s="68">
        <v>4.5957963091325942</v>
      </c>
      <c r="S47" s="68">
        <v>4.5303310508108074</v>
      </c>
      <c r="T47" s="68">
        <v>5.0816260426029194</v>
      </c>
      <c r="U47" s="68">
        <v>4.5221026173156567</v>
      </c>
      <c r="V47" s="68">
        <v>4.1429448646614677</v>
      </c>
      <c r="W47" s="68">
        <v>3.6116285929418486</v>
      </c>
      <c r="X47" s="68">
        <v>5.2441985454373619</v>
      </c>
      <c r="Y47" s="74">
        <v>4.9069687117722767</v>
      </c>
      <c r="Z47" s="75">
        <v>4.4884733091208426</v>
      </c>
      <c r="AA47" s="75">
        <v>3.8463011098493882</v>
      </c>
      <c r="AB47" s="75">
        <v>4.5740378686026935</v>
      </c>
      <c r="AC47" s="75">
        <v>4.2309477819958152</v>
      </c>
      <c r="AD47" s="74">
        <v>4.601229600479031</v>
      </c>
      <c r="AE47" s="75">
        <v>4.3640876006155773</v>
      </c>
      <c r="AF47" s="75">
        <v>4.5663340266053911</v>
      </c>
      <c r="AG47" s="75">
        <v>4.7886869627086188</v>
      </c>
      <c r="AH47" s="75">
        <v>4.2152790958264914</v>
      </c>
      <c r="AI47" s="74">
        <v>4.5086190798325472</v>
      </c>
      <c r="AJ47" s="75">
        <v>4.7555902981971663</v>
      </c>
      <c r="AK47" s="75">
        <v>3.2759412326890303</v>
      </c>
      <c r="AL47" s="75">
        <v>5.2551991194566074</v>
      </c>
      <c r="AM47" s="75">
        <v>4.4978973359729659</v>
      </c>
      <c r="AN47" s="74">
        <v>5.1866799475236185</v>
      </c>
      <c r="AO47" s="75">
        <v>5.1595553955736326</v>
      </c>
      <c r="AP47" s="75">
        <v>4.1850736818564966</v>
      </c>
      <c r="AQ47" s="75">
        <v>3.6902778147176707</v>
      </c>
      <c r="AR47" s="75">
        <v>4.2728830464120673</v>
      </c>
    </row>
    <row r="48" spans="1:44" ht="13">
      <c r="A48" s="58" t="s">
        <v>128</v>
      </c>
      <c r="B48" s="101">
        <v>1.1499999999999999</v>
      </c>
      <c r="C48" s="93">
        <f t="shared" si="2"/>
        <v>1.1194060012940223</v>
      </c>
      <c r="D48" s="93">
        <f t="shared" si="3"/>
        <v>0.32189610892413023</v>
      </c>
      <c r="E48" s="93"/>
      <c r="F48" s="60">
        <v>1.0035277545454215</v>
      </c>
      <c r="G48" s="60">
        <v>0.91957224746784483</v>
      </c>
      <c r="H48" s="60">
        <v>1.206865997676166</v>
      </c>
      <c r="I48" s="60">
        <v>1.1019579142016651</v>
      </c>
      <c r="J48" s="60">
        <v>1.2143461036297942</v>
      </c>
      <c r="K48" s="60">
        <v>1.3434817740515983</v>
      </c>
      <c r="L48" s="60">
        <v>1.1709507722774877</v>
      </c>
      <c r="M48" s="60">
        <v>0.91738769321798597</v>
      </c>
      <c r="N48" s="68">
        <v>1.0737790436459831</v>
      </c>
      <c r="O48" s="68">
        <v>1.0625888908539589</v>
      </c>
      <c r="P48" s="68">
        <v>1.0998879115451239</v>
      </c>
      <c r="Q48" s="68">
        <v>1.4317086110466679</v>
      </c>
      <c r="R48" s="68">
        <v>1.2453183475847203</v>
      </c>
      <c r="S48" s="68">
        <v>1.2107865876298742</v>
      </c>
      <c r="T48" s="68">
        <v>0.91125022576115033</v>
      </c>
      <c r="U48" s="68">
        <v>0.95025438534445983</v>
      </c>
      <c r="V48" s="68">
        <v>1.2943819751408197</v>
      </c>
      <c r="W48" s="68">
        <v>0.84830275070753902</v>
      </c>
      <c r="X48" s="68">
        <v>1.0237726511568668</v>
      </c>
      <c r="Y48" s="74">
        <v>1.4970295995067935</v>
      </c>
      <c r="Z48" s="75">
        <v>1.1165419025706043</v>
      </c>
      <c r="AA48" s="75">
        <v>1.3046412285270441</v>
      </c>
      <c r="AB48" s="75">
        <v>0.97400362248097938</v>
      </c>
      <c r="AC48" s="75">
        <v>1.2675115195358913</v>
      </c>
      <c r="AD48" s="74">
        <v>1.0291261520128292</v>
      </c>
      <c r="AE48" s="75">
        <v>1.2171698306657859</v>
      </c>
      <c r="AF48" s="75">
        <v>1.3879343587269348</v>
      </c>
      <c r="AG48" s="75">
        <v>1.203420780385416</v>
      </c>
      <c r="AH48" s="75">
        <v>1.0456472178660177</v>
      </c>
      <c r="AI48" s="74">
        <v>1.1698609960801964</v>
      </c>
      <c r="AJ48" s="75">
        <v>1.2313310188860167</v>
      </c>
      <c r="AK48" s="75">
        <v>1.2141758146835955</v>
      </c>
      <c r="AL48" s="75">
        <v>1.0947863318849811</v>
      </c>
      <c r="AM48" s="75">
        <v>1.0034241540345141</v>
      </c>
      <c r="AN48" s="74">
        <v>1.0403616653273784</v>
      </c>
      <c r="AO48" s="75">
        <v>1.1181496152249517</v>
      </c>
      <c r="AP48" s="75">
        <v>0.87708115899259109</v>
      </c>
      <c r="AQ48" s="75">
        <v>0.89987031464688438</v>
      </c>
      <c r="AR48" s="75">
        <v>0.93464513094234347</v>
      </c>
    </row>
    <row r="49" spans="1:44" ht="13">
      <c r="A49" s="58" t="s">
        <v>170</v>
      </c>
      <c r="B49" s="101">
        <v>1.7</v>
      </c>
      <c r="C49" s="93">
        <f t="shared" si="2"/>
        <v>1.6424034281009778</v>
      </c>
      <c r="D49" s="93">
        <f t="shared" si="3"/>
        <v>0.57505318044119513</v>
      </c>
      <c r="E49" s="93"/>
      <c r="F49" s="60">
        <v>1.6678398422861709</v>
      </c>
      <c r="G49" s="60">
        <v>1.7199946440959675</v>
      </c>
      <c r="H49" s="60">
        <v>1.3886939739445716</v>
      </c>
      <c r="I49" s="60">
        <v>1.1120092296609918</v>
      </c>
      <c r="J49" s="60">
        <v>1.532110905852083</v>
      </c>
      <c r="K49" s="60">
        <v>1.5620808167487963</v>
      </c>
      <c r="L49" s="60">
        <v>1.8076466740817612</v>
      </c>
      <c r="M49" s="60">
        <v>2.5705297574526553</v>
      </c>
      <c r="N49" s="68">
        <v>1.8634367287659284</v>
      </c>
      <c r="O49" s="68">
        <v>1.858316030070573</v>
      </c>
      <c r="P49" s="68">
        <v>1.9874414514629906</v>
      </c>
      <c r="Q49" s="68">
        <v>1.9752662072157405</v>
      </c>
      <c r="R49" s="68">
        <v>1.5190503154410167</v>
      </c>
      <c r="S49" s="68">
        <v>1.7896297968929304</v>
      </c>
      <c r="T49" s="68">
        <v>1.986172489431103</v>
      </c>
      <c r="U49" s="68">
        <v>1.3408725565619835</v>
      </c>
      <c r="V49" s="68">
        <v>1.3705965751563856</v>
      </c>
      <c r="W49" s="68">
        <v>1.7699862687245704</v>
      </c>
      <c r="X49" s="68">
        <v>1.7438409056956299</v>
      </c>
      <c r="Y49" s="74">
        <v>1.9247392475683036</v>
      </c>
      <c r="Z49" s="75">
        <v>1.4009758993279873</v>
      </c>
      <c r="AA49" s="75">
        <v>1.476713445435833</v>
      </c>
      <c r="AB49" s="75">
        <v>1.706575263896454</v>
      </c>
      <c r="AC49" s="75">
        <v>1.6995236665567353</v>
      </c>
      <c r="AD49" s="74">
        <v>1.7622988095109193</v>
      </c>
      <c r="AE49" s="75">
        <v>1.5469450400048863</v>
      </c>
      <c r="AF49" s="75">
        <v>1.7120542908832723</v>
      </c>
      <c r="AG49" s="75">
        <v>1.9654386909066615</v>
      </c>
      <c r="AH49" s="75">
        <v>1.751532172449187</v>
      </c>
      <c r="AI49" s="74">
        <v>1.7471339608564809</v>
      </c>
      <c r="AJ49" s="75">
        <v>1.3712501268492632</v>
      </c>
      <c r="AK49" s="75">
        <v>1.1038112808448088</v>
      </c>
      <c r="AL49" s="75">
        <v>1.2928273570701689</v>
      </c>
      <c r="AM49" s="75">
        <v>1.7071102692386364</v>
      </c>
      <c r="AN49" s="74">
        <v>1.402211213014491</v>
      </c>
      <c r="AO49" s="75">
        <v>1.1810567135377514</v>
      </c>
      <c r="AP49" s="75">
        <v>1.3248787971854286</v>
      </c>
      <c r="AQ49" s="75">
        <v>1.7840965174292585</v>
      </c>
      <c r="AR49" s="75">
        <v>1.6270457638297733</v>
      </c>
    </row>
    <row r="50" spans="1:44" ht="13">
      <c r="A50" s="58" t="s">
        <v>129</v>
      </c>
      <c r="B50" s="101">
        <v>1.22</v>
      </c>
      <c r="C50" s="93">
        <f t="shared" si="2"/>
        <v>1.2849419065595884</v>
      </c>
      <c r="D50" s="93">
        <f t="shared" si="3"/>
        <v>0.31649549793894727</v>
      </c>
      <c r="E50" s="93"/>
      <c r="F50" s="60">
        <v>1.274060823415057</v>
      </c>
      <c r="G50" s="60">
        <v>1.1913596714165759</v>
      </c>
      <c r="H50" s="60">
        <v>1.0870031081051021</v>
      </c>
      <c r="I50" s="60">
        <v>1.2234105946766527</v>
      </c>
      <c r="J50" s="60">
        <v>1.1925679224879622</v>
      </c>
      <c r="K50" s="60">
        <v>1.5102037272041715</v>
      </c>
      <c r="L50" s="60">
        <v>1.3109122909052495</v>
      </c>
      <c r="M50" s="60">
        <v>1.2068923073170743</v>
      </c>
      <c r="N50" s="68">
        <v>1.2980268763356466</v>
      </c>
      <c r="O50" s="68">
        <v>1.2221678462007439</v>
      </c>
      <c r="P50" s="68">
        <v>1.1455575483522129</v>
      </c>
      <c r="Q50" s="68">
        <v>1.0439392398974288</v>
      </c>
      <c r="R50" s="68">
        <v>1.2688176408096947</v>
      </c>
      <c r="S50" s="68">
        <v>0.98139085471369003</v>
      </c>
      <c r="T50" s="68">
        <v>1.0771928507388242</v>
      </c>
      <c r="U50" s="68">
        <v>0.97283328116150203</v>
      </c>
      <c r="V50" s="68">
        <v>1.1295944839742915</v>
      </c>
      <c r="W50" s="68">
        <v>1.5459173537429487</v>
      </c>
      <c r="X50" s="68">
        <v>1.2979956095974621</v>
      </c>
      <c r="Y50" s="74">
        <v>1.3030458719254263</v>
      </c>
      <c r="Z50" s="75">
        <v>1.4056565434271671</v>
      </c>
      <c r="AA50" s="75">
        <v>1.3201793897412497</v>
      </c>
      <c r="AB50" s="75">
        <v>1.3580864683169573</v>
      </c>
      <c r="AC50" s="75">
        <v>1.3020406119362056</v>
      </c>
      <c r="AD50" s="74">
        <v>1.3947555769323523</v>
      </c>
      <c r="AE50" s="75">
        <v>1.2425289484633835</v>
      </c>
      <c r="AF50" s="75">
        <v>1.5554399698006536</v>
      </c>
      <c r="AG50" s="75">
        <v>1.5673225012074139</v>
      </c>
      <c r="AH50" s="75">
        <v>1.4015588700472568</v>
      </c>
      <c r="AI50" s="74">
        <v>1.4935597933691256</v>
      </c>
      <c r="AJ50" s="75">
        <v>1.325363479891029</v>
      </c>
      <c r="AK50" s="75">
        <v>1.4472914081416148</v>
      </c>
      <c r="AL50" s="75">
        <v>1.2409669690289074</v>
      </c>
      <c r="AM50" s="75">
        <v>1.4180027537397453</v>
      </c>
      <c r="AN50" s="74">
        <v>1.465131304875017</v>
      </c>
      <c r="AO50" s="75">
        <v>1.452430099187151</v>
      </c>
      <c r="AP50" s="75">
        <v>1.062135914786704</v>
      </c>
      <c r="AQ50" s="75">
        <v>1.1400815273612555</v>
      </c>
      <c r="AR50" s="75">
        <v>1.2373123225930474</v>
      </c>
    </row>
    <row r="51" spans="1:44" ht="13">
      <c r="A51" s="58" t="s">
        <v>130</v>
      </c>
      <c r="B51" s="101">
        <v>0.40300000000000002</v>
      </c>
      <c r="C51" s="93">
        <f t="shared" si="2"/>
        <v>0.40944906545558152</v>
      </c>
      <c r="D51" s="93">
        <f t="shared" si="3"/>
        <v>0.12911661229659807</v>
      </c>
      <c r="E51" s="93"/>
      <c r="F51" s="60">
        <v>0.41021053310983435</v>
      </c>
      <c r="G51" s="60">
        <v>0.37686225869887674</v>
      </c>
      <c r="H51" s="60">
        <v>0.34860123483562799</v>
      </c>
      <c r="I51" s="60">
        <v>0.43024095285845437</v>
      </c>
      <c r="J51" s="60">
        <v>0.38489899819315299</v>
      </c>
      <c r="K51" s="60">
        <v>0.46312679912696419</v>
      </c>
      <c r="L51" s="60">
        <v>0.52376108515743869</v>
      </c>
      <c r="M51" s="60">
        <v>0.46138003847912279</v>
      </c>
      <c r="N51" s="68">
        <v>0.39213994818002562</v>
      </c>
      <c r="O51" s="68">
        <v>0.36000410007834449</v>
      </c>
      <c r="P51" s="68">
        <v>0.41906740890622007</v>
      </c>
      <c r="Q51" s="68">
        <v>0.36069650009666765</v>
      </c>
      <c r="R51" s="68">
        <v>0.44085736646654777</v>
      </c>
      <c r="S51" s="68">
        <v>0.35134276312198071</v>
      </c>
      <c r="T51" s="68">
        <v>0.35007043038835139</v>
      </c>
      <c r="U51" s="68">
        <v>0.30513254438177539</v>
      </c>
      <c r="V51" s="68">
        <v>0.3907827511192653</v>
      </c>
      <c r="W51" s="68">
        <v>0.25869337016270844</v>
      </c>
      <c r="X51" s="68">
        <v>0.34081197123118429</v>
      </c>
      <c r="Y51" s="74">
        <v>0.45892566555285558</v>
      </c>
      <c r="Z51" s="75">
        <v>0.39612700816882124</v>
      </c>
      <c r="AA51" s="75">
        <v>0.47017131663397738</v>
      </c>
      <c r="AB51" s="75">
        <v>0.44282995043577539</v>
      </c>
      <c r="AC51" s="75">
        <v>0.50176107385623669</v>
      </c>
      <c r="AD51" s="74">
        <v>0.41083924871160366</v>
      </c>
      <c r="AE51" s="75">
        <v>0.53369883765932435</v>
      </c>
      <c r="AF51" s="75">
        <v>0.53350802862179481</v>
      </c>
      <c r="AG51" s="75">
        <v>0.4662780724730114</v>
      </c>
      <c r="AH51" s="75">
        <v>0.46702034641232343</v>
      </c>
      <c r="AI51" s="74">
        <v>0.4177517833775603</v>
      </c>
      <c r="AJ51" s="75">
        <v>0.37131176752963596</v>
      </c>
      <c r="AK51" s="75">
        <v>0.35761124615049739</v>
      </c>
      <c r="AL51" s="75">
        <v>0.44499820103823906</v>
      </c>
      <c r="AM51" s="75">
        <v>0.4363906200058994</v>
      </c>
      <c r="AN51" s="74">
        <v>0.46484365404998063</v>
      </c>
      <c r="AO51" s="75">
        <v>0.32988688479300887</v>
      </c>
      <c r="AP51" s="75">
        <v>0.2951215558097387</v>
      </c>
      <c r="AQ51" s="75">
        <v>0.39939192872499235</v>
      </c>
      <c r="AR51" s="75">
        <v>0.40136530816985611</v>
      </c>
    </row>
    <row r="52" spans="1:44" ht="13">
      <c r="A52" s="65"/>
      <c r="B52" s="65"/>
      <c r="C52" s="93"/>
      <c r="D52" s="93"/>
      <c r="E52" s="93"/>
      <c r="F52" s="66"/>
      <c r="G52" s="66"/>
      <c r="H52" s="66"/>
      <c r="I52" s="66"/>
    </row>
    <row r="53" spans="1:44" ht="13">
      <c r="C53" s="93"/>
      <c r="D53" s="93"/>
      <c r="E53" s="93"/>
      <c r="W53" s="85"/>
    </row>
    <row r="54" spans="1:44" s="90" customFormat="1" ht="13">
      <c r="C54" s="93"/>
      <c r="D54" s="93"/>
      <c r="E54" s="93"/>
      <c r="R54" s="105"/>
    </row>
    <row r="55" spans="1:44" s="85" customFormat="1">
      <c r="B55" s="91" t="s">
        <v>187</v>
      </c>
      <c r="C55" s="91" t="s">
        <v>196</v>
      </c>
      <c r="D55" s="91" t="s">
        <v>197</v>
      </c>
      <c r="E55" s="92"/>
      <c r="F55" s="87" t="s">
        <v>171</v>
      </c>
      <c r="G55" s="87" t="s">
        <v>172</v>
      </c>
      <c r="H55" s="87" t="s">
        <v>173</v>
      </c>
      <c r="I55" s="87" t="s">
        <v>174</v>
      </c>
      <c r="J55" s="87" t="s">
        <v>175</v>
      </c>
      <c r="K55" s="87" t="s">
        <v>171</v>
      </c>
      <c r="L55" s="87" t="s">
        <v>172</v>
      </c>
      <c r="M55" s="87" t="s">
        <v>173</v>
      </c>
      <c r="N55" s="87" t="s">
        <v>174</v>
      </c>
      <c r="O55" s="87" t="s">
        <v>175</v>
      </c>
      <c r="P55" s="87" t="s">
        <v>172</v>
      </c>
      <c r="Q55" s="87" t="s">
        <v>173</v>
      </c>
      <c r="R55" s="87" t="s">
        <v>174</v>
      </c>
      <c r="S55" s="87" t="s">
        <v>175</v>
      </c>
      <c r="T55" s="87" t="s">
        <v>175</v>
      </c>
      <c r="U55" s="87" t="s">
        <v>172</v>
      </c>
      <c r="V55" s="87" t="s">
        <v>173</v>
      </c>
      <c r="W55" s="87" t="s">
        <v>174</v>
      </c>
      <c r="X55" s="87"/>
    </row>
    <row r="56" spans="1:44" ht="13">
      <c r="A56" s="65" t="s">
        <v>146</v>
      </c>
      <c r="B56" s="65"/>
      <c r="C56" s="93"/>
      <c r="D56" s="93"/>
      <c r="E56" s="93"/>
      <c r="F56" s="56">
        <v>43292</v>
      </c>
      <c r="G56" s="56">
        <v>43292</v>
      </c>
      <c r="H56" s="56">
        <v>43292</v>
      </c>
      <c r="I56" s="56">
        <v>43292</v>
      </c>
      <c r="J56" s="56">
        <v>43292</v>
      </c>
      <c r="K56" s="56">
        <v>43293</v>
      </c>
      <c r="L56" s="56">
        <v>43293</v>
      </c>
      <c r="M56" s="56">
        <v>43293</v>
      </c>
      <c r="N56" s="56">
        <v>43293</v>
      </c>
      <c r="O56" s="56">
        <v>43293</v>
      </c>
      <c r="P56" s="56">
        <v>43294</v>
      </c>
      <c r="Q56" s="56">
        <v>43294</v>
      </c>
      <c r="R56" s="56">
        <v>43294</v>
      </c>
      <c r="S56" s="56">
        <v>43294</v>
      </c>
      <c r="T56" s="73">
        <v>43298</v>
      </c>
      <c r="U56" s="73">
        <v>43298</v>
      </c>
      <c r="V56" s="73">
        <v>43298</v>
      </c>
      <c r="W56" s="73">
        <v>43298</v>
      </c>
    </row>
    <row r="57" spans="1:44" ht="13">
      <c r="A57" s="65" t="s">
        <v>147</v>
      </c>
      <c r="B57" s="102">
        <v>74.099999999999994</v>
      </c>
      <c r="C57" s="93">
        <f t="shared" ref="C57:C68" si="4">AVERAGE(F57:AR57)</f>
        <v>74.434394534832904</v>
      </c>
      <c r="D57" s="93">
        <f t="shared" ref="D57:D68" si="5">STDEV(F57:AR57)*2</f>
        <v>0.88678717021608811</v>
      </c>
      <c r="E57" s="93"/>
      <c r="F57" s="68">
        <v>74.477563259252292</v>
      </c>
      <c r="G57" s="68">
        <v>74.531687725113898</v>
      </c>
      <c r="H57" s="68">
        <v>74.97111402650016</v>
      </c>
      <c r="I57" s="68">
        <v>74.543931142131825</v>
      </c>
      <c r="J57" s="68">
        <v>74.148500161785947</v>
      </c>
      <c r="K57" s="68">
        <v>74.004000296424508</v>
      </c>
      <c r="L57" s="68">
        <v>74.382119413662338</v>
      </c>
      <c r="M57" s="68">
        <v>74.03367454323444</v>
      </c>
      <c r="N57" s="68">
        <v>74.018885553408722</v>
      </c>
      <c r="O57" s="68">
        <v>74.103868485166061</v>
      </c>
      <c r="P57" s="74">
        <v>74.79799131282725</v>
      </c>
      <c r="Q57" s="75">
        <v>75.167796183279819</v>
      </c>
      <c r="R57" s="75">
        <v>74.06837961513223</v>
      </c>
      <c r="S57" s="75">
        <v>73.445821137818143</v>
      </c>
      <c r="T57" s="75">
        <v>74.948921998026393</v>
      </c>
      <c r="U57" s="76">
        <v>74.758946523405669</v>
      </c>
      <c r="V57" s="75">
        <v>74.801561952409543</v>
      </c>
      <c r="W57" s="75">
        <v>74.614338297413028</v>
      </c>
    </row>
    <row r="58" spans="1:44" ht="13">
      <c r="A58" s="65" t="s">
        <v>148</v>
      </c>
      <c r="B58" s="102">
        <v>7.3999999999999996E-2</v>
      </c>
      <c r="C58" s="93">
        <f t="shared" si="4"/>
        <v>8.1341113195589634E-2</v>
      </c>
      <c r="D58" s="93">
        <f t="shared" si="5"/>
        <v>6.9431014011627455E-3</v>
      </c>
      <c r="E58" s="93"/>
      <c r="F58" s="68">
        <v>7.757698804194875E-2</v>
      </c>
      <c r="G58" s="68">
        <v>8.1630806801729378E-2</v>
      </c>
      <c r="H58" s="68">
        <v>8.1373310263999285E-2</v>
      </c>
      <c r="I58" s="68">
        <v>8.1325795113244809E-2</v>
      </c>
      <c r="J58" s="68">
        <v>8.4211976026722479E-2</v>
      </c>
      <c r="K58" s="68">
        <v>7.73655862718335E-2</v>
      </c>
      <c r="L58" s="68">
        <v>8.667009875123953E-2</v>
      </c>
      <c r="M58" s="68">
        <v>8.2218146755879226E-2</v>
      </c>
      <c r="N58" s="68">
        <v>8.7271470956570354E-2</v>
      </c>
      <c r="O58" s="68">
        <v>8.3734672364906323E-2</v>
      </c>
      <c r="P58" s="74">
        <v>7.7913138125754761E-2</v>
      </c>
      <c r="Q58" s="75">
        <v>8.272933322504479E-2</v>
      </c>
      <c r="R58" s="75">
        <v>8.4932278244356965E-2</v>
      </c>
      <c r="S58" s="75">
        <v>7.9947662035024056E-2</v>
      </c>
      <c r="T58" s="75">
        <v>8.1136696154673171E-2</v>
      </c>
      <c r="U58" s="76">
        <v>8.2059665740339918E-2</v>
      </c>
      <c r="V58" s="75">
        <v>7.3693655404311637E-2</v>
      </c>
      <c r="W58" s="75">
        <v>7.8348757243034486E-2</v>
      </c>
    </row>
    <row r="59" spans="1:44" ht="13">
      <c r="A59" s="65" t="s">
        <v>149</v>
      </c>
      <c r="B59" s="102">
        <v>13.1</v>
      </c>
      <c r="C59" s="93">
        <f t="shared" si="4"/>
        <v>13.586390377581155</v>
      </c>
      <c r="D59" s="93">
        <f t="shared" si="5"/>
        <v>0.86062538566298019</v>
      </c>
      <c r="E59" s="93"/>
      <c r="F59" s="68">
        <v>13.438626870471278</v>
      </c>
      <c r="G59" s="68">
        <v>13.206979035942807</v>
      </c>
      <c r="H59" s="68">
        <v>13.519040626888991</v>
      </c>
      <c r="I59" s="68">
        <v>13.629215224347959</v>
      </c>
      <c r="J59" s="68">
        <v>13.598300514938744</v>
      </c>
      <c r="K59" s="68">
        <v>13.862057382181527</v>
      </c>
      <c r="L59" s="68">
        <v>13.421329737396336</v>
      </c>
      <c r="M59" s="68">
        <v>13.85204792103637</v>
      </c>
      <c r="N59" s="68">
        <v>13.896390202376722</v>
      </c>
      <c r="O59" s="68">
        <v>13.72170624834594</v>
      </c>
      <c r="P59" s="74">
        <v>13.550362524763235</v>
      </c>
      <c r="Q59" s="75">
        <v>13.065103745331394</v>
      </c>
      <c r="R59" s="75">
        <v>13.918478167586231</v>
      </c>
      <c r="S59" s="75">
        <v>14.906290650623891</v>
      </c>
      <c r="T59" s="75">
        <v>13.30436388033997</v>
      </c>
      <c r="U59" s="76">
        <v>13.217513626258716</v>
      </c>
      <c r="V59" s="75">
        <v>13.019811047802042</v>
      </c>
      <c r="W59" s="75">
        <v>13.427409389828595</v>
      </c>
    </row>
    <row r="60" spans="1:44" ht="13">
      <c r="A60" s="65" t="s">
        <v>150</v>
      </c>
      <c r="B60" s="102">
        <v>1.55</v>
      </c>
      <c r="C60" s="93">
        <f t="shared" si="4"/>
        <v>1.4929889750965035</v>
      </c>
      <c r="D60" s="93">
        <f t="shared" si="5"/>
        <v>0.27045084527271418</v>
      </c>
      <c r="E60" s="93"/>
      <c r="F60" s="68">
        <v>1.5725626196800444</v>
      </c>
      <c r="G60" s="68">
        <v>1.667588779475456</v>
      </c>
      <c r="H60" s="68">
        <v>1.513015053690713</v>
      </c>
      <c r="I60" s="68">
        <v>1.5282861213196308</v>
      </c>
      <c r="J60" s="68">
        <v>1.5443869063308888</v>
      </c>
      <c r="K60" s="68">
        <v>1.599426744853893</v>
      </c>
      <c r="L60" s="68">
        <v>1.5507907844470812</v>
      </c>
      <c r="M60" s="68">
        <v>1.5388811149552535</v>
      </c>
      <c r="N60" s="68">
        <v>1.5726106547287284</v>
      </c>
      <c r="O60" s="68">
        <v>1.7025641495617514</v>
      </c>
      <c r="P60" s="74">
        <v>1.2894429862704926</v>
      </c>
      <c r="Q60" s="75">
        <v>1.4236278313610042</v>
      </c>
      <c r="R60" s="75">
        <v>1.4735545025232764</v>
      </c>
      <c r="S60" s="75">
        <v>1.158029448934025</v>
      </c>
      <c r="T60" s="75">
        <v>1.2865165903048408</v>
      </c>
      <c r="U60" s="76">
        <v>1.4746055039005825</v>
      </c>
      <c r="V60" s="75">
        <v>1.4677607714885785</v>
      </c>
      <c r="W60" s="75">
        <v>1.510150987910823</v>
      </c>
    </row>
    <row r="61" spans="1:44" ht="13">
      <c r="A61" s="65" t="s">
        <v>6</v>
      </c>
      <c r="B61" s="102">
        <v>0.65</v>
      </c>
      <c r="C61" s="93">
        <f t="shared" si="4"/>
        <v>6.0695424227190445E-2</v>
      </c>
      <c r="D61" s="93">
        <f t="shared" si="5"/>
        <v>1.0253921794954789E-2</v>
      </c>
      <c r="E61" s="93"/>
      <c r="F61" s="68">
        <v>6.5170861577175929E-2</v>
      </c>
      <c r="G61" s="68">
        <v>6.5802265804682902E-2</v>
      </c>
      <c r="H61" s="68">
        <v>6.3541045014137681E-2</v>
      </c>
      <c r="I61" s="68">
        <v>6.4178774796329205E-2</v>
      </c>
      <c r="J61" s="68">
        <v>6.4000543162976306E-2</v>
      </c>
      <c r="K61" s="68">
        <v>6.2660632778922559E-2</v>
      </c>
      <c r="L61" s="68">
        <v>6.5098028685633372E-2</v>
      </c>
      <c r="M61" s="68">
        <v>6.3236125450608666E-2</v>
      </c>
      <c r="N61" s="68">
        <v>6.3915544481133651E-2</v>
      </c>
      <c r="O61" s="68">
        <v>6.5583373792977517E-2</v>
      </c>
      <c r="P61" s="74">
        <v>5.274106354995365E-2</v>
      </c>
      <c r="Q61" s="75">
        <v>5.8466194994705192E-2</v>
      </c>
      <c r="R61" s="75">
        <v>5.8404150044955139E-2</v>
      </c>
      <c r="S61" s="75">
        <v>4.734491958249383E-2</v>
      </c>
      <c r="T61" s="75">
        <v>5.376233579826447E-2</v>
      </c>
      <c r="U61" s="76">
        <v>6.0242446225104669E-2</v>
      </c>
      <c r="V61" s="75">
        <v>5.8454381290341188E-2</v>
      </c>
      <c r="W61" s="75">
        <v>5.9914949059032101E-2</v>
      </c>
    </row>
    <row r="62" spans="1:44" ht="13">
      <c r="A62" s="65" t="s">
        <v>151</v>
      </c>
      <c r="B62" s="102">
        <v>4.1000000000000002E-2</v>
      </c>
      <c r="C62" s="93">
        <f t="shared" si="4"/>
        <v>3.8466161562283399E-2</v>
      </c>
      <c r="D62" s="93">
        <f t="shared" si="5"/>
        <v>1.0648652737794386E-2</v>
      </c>
      <c r="E62" s="93"/>
      <c r="F62" s="68">
        <v>3.909572009548884E-2</v>
      </c>
      <c r="G62" s="68">
        <v>4.3217683619076283E-2</v>
      </c>
      <c r="H62" s="68">
        <v>4.037110522089337E-2</v>
      </c>
      <c r="I62" s="68">
        <v>4.0144817992139231E-2</v>
      </c>
      <c r="J62" s="68">
        <v>4.29759976681321E-2</v>
      </c>
      <c r="K62" s="68">
        <v>4.2416547679941546E-2</v>
      </c>
      <c r="L62" s="68">
        <v>3.9492091058994525E-2</v>
      </c>
      <c r="M62" s="68">
        <v>4.0461580733282682E-2</v>
      </c>
      <c r="N62" s="68">
        <v>4.4897785349007208E-2</v>
      </c>
      <c r="O62" s="68">
        <v>4.485218535028087E-2</v>
      </c>
      <c r="P62" s="74">
        <v>3.0422326376604525E-2</v>
      </c>
      <c r="Q62" s="75">
        <v>3.4568258320890374E-2</v>
      </c>
      <c r="R62" s="75">
        <v>3.348095702738238E-2</v>
      </c>
      <c r="S62" s="75">
        <v>2.8153141851935889E-2</v>
      </c>
      <c r="T62" s="75">
        <v>2.7954618768508854E-2</v>
      </c>
      <c r="U62" s="76">
        <v>4.0413529721705185E-2</v>
      </c>
      <c r="V62" s="75">
        <v>4.0352490479550612E-2</v>
      </c>
      <c r="W62" s="75">
        <v>3.9120070807286758E-2</v>
      </c>
    </row>
    <row r="63" spans="1:44" ht="13">
      <c r="A63" s="65" t="s">
        <v>8</v>
      </c>
      <c r="B63" s="102">
        <v>0.73</v>
      </c>
      <c r="C63" s="93">
        <f t="shared" si="4"/>
        <v>0.76390228289780027</v>
      </c>
      <c r="D63" s="93">
        <f t="shared" si="5"/>
        <v>0.2991070850237072</v>
      </c>
      <c r="E63" s="93"/>
      <c r="F63" s="68">
        <v>0.80098751376012767</v>
      </c>
      <c r="G63" s="68">
        <v>0.89017546812352133</v>
      </c>
      <c r="H63" s="68">
        <v>0.34724593893259836</v>
      </c>
      <c r="I63" s="68">
        <v>0.79575111557549849</v>
      </c>
      <c r="J63" s="68">
        <v>0.85127816233961717</v>
      </c>
      <c r="K63" s="68">
        <v>0.7605443711193226</v>
      </c>
      <c r="L63" s="68">
        <v>0.96469100966797472</v>
      </c>
      <c r="M63" s="68">
        <v>0.68071168965802897</v>
      </c>
      <c r="N63" s="68">
        <v>0.6891820192886895</v>
      </c>
      <c r="O63" s="68">
        <v>0.73871754371268905</v>
      </c>
      <c r="P63" s="74">
        <v>0.59371031619507797</v>
      </c>
      <c r="Q63" s="75">
        <v>0.69524440629854978</v>
      </c>
      <c r="R63" s="75">
        <v>0.99866411548142864</v>
      </c>
      <c r="S63" s="75">
        <v>0.66871989351852135</v>
      </c>
      <c r="T63" s="75">
        <v>0.77879880860596329</v>
      </c>
      <c r="U63" s="76">
        <v>0.73601304859133188</v>
      </c>
      <c r="V63" s="75">
        <v>0.90659911831399309</v>
      </c>
      <c r="W63" s="75">
        <v>0.85320655297747139</v>
      </c>
    </row>
    <row r="64" spans="1:44" ht="13">
      <c r="A64" s="65" t="s">
        <v>152</v>
      </c>
      <c r="B64" s="102">
        <v>4.07</v>
      </c>
      <c r="C64" s="93">
        <f t="shared" si="4"/>
        <v>4.2574537068162099</v>
      </c>
      <c r="D64" s="93">
        <f t="shared" si="5"/>
        <v>0.3486552577479195</v>
      </c>
      <c r="E64" s="93"/>
      <c r="F64" s="68">
        <v>4.3189322639413685</v>
      </c>
      <c r="G64" s="68">
        <v>4.2305128305153836</v>
      </c>
      <c r="H64" s="68">
        <v>4.1366040310417551</v>
      </c>
      <c r="I64" s="68">
        <v>4.1911188506136856</v>
      </c>
      <c r="J64" s="68">
        <v>4.2876788097062235</v>
      </c>
      <c r="K64" s="68">
        <v>4.1458734035531499</v>
      </c>
      <c r="L64" s="68">
        <v>4.1250787640975952</v>
      </c>
      <c r="M64" s="68">
        <v>4.4494018975038525</v>
      </c>
      <c r="N64" s="68">
        <v>4.2861176176514313</v>
      </c>
      <c r="O64" s="68">
        <v>4.2461821402043585</v>
      </c>
      <c r="P64" s="74">
        <v>4.1233235605827119</v>
      </c>
      <c r="Q64" s="75">
        <v>4.0282975274891299</v>
      </c>
      <c r="R64" s="75">
        <v>4.2187126507093389</v>
      </c>
      <c r="S64" s="75">
        <v>4.8372220076346384</v>
      </c>
      <c r="T64" s="75">
        <v>4.1712654900468307</v>
      </c>
      <c r="U64" s="76">
        <v>4.3078273608173188</v>
      </c>
      <c r="V64" s="75">
        <v>4.3208048145630622</v>
      </c>
      <c r="W64" s="75">
        <v>4.2092127020199595</v>
      </c>
    </row>
    <row r="65" spans="1:23" ht="13">
      <c r="A65" s="65" t="s">
        <v>153</v>
      </c>
      <c r="B65" s="102">
        <v>5.1100000000000003</v>
      </c>
      <c r="C65" s="93">
        <f t="shared" si="4"/>
        <v>5.2574390742679027</v>
      </c>
      <c r="D65" s="93">
        <f t="shared" si="5"/>
        <v>0.28624237953743936</v>
      </c>
      <c r="E65" s="93"/>
      <c r="F65" s="68">
        <v>5.1931950113854812</v>
      </c>
      <c r="G65" s="68">
        <v>5.2707465724922082</v>
      </c>
      <c r="H65" s="68">
        <v>5.3185928135008282</v>
      </c>
      <c r="I65" s="68">
        <v>5.1194375524042171</v>
      </c>
      <c r="J65" s="68">
        <v>5.3676223486792036</v>
      </c>
      <c r="K65" s="68">
        <v>5.3783321835378155</v>
      </c>
      <c r="L65" s="68">
        <v>5.266200346310133</v>
      </c>
      <c r="M65" s="68">
        <v>5.2375347734981936</v>
      </c>
      <c r="N65" s="68">
        <v>5.3177781470297711</v>
      </c>
      <c r="O65" s="68">
        <v>5.2371301125535066</v>
      </c>
      <c r="P65" s="74">
        <v>5.4691865077065307</v>
      </c>
      <c r="Q65" s="75">
        <v>5.4201577101313356</v>
      </c>
      <c r="R65" s="75">
        <v>5.1268260939058923</v>
      </c>
      <c r="S65" s="75">
        <v>4.8218015602825766</v>
      </c>
      <c r="T65" s="75">
        <v>5.3255480751051314</v>
      </c>
      <c r="U65" s="76">
        <v>5.2996995872327091</v>
      </c>
      <c r="V65" s="75">
        <v>5.2766931398932453</v>
      </c>
      <c r="W65" s="75">
        <v>5.1874208011734559</v>
      </c>
    </row>
    <row r="66" spans="1:23" ht="13">
      <c r="A66" s="65" t="s">
        <v>154</v>
      </c>
      <c r="B66" s="102">
        <v>0.01</v>
      </c>
      <c r="C66" s="93">
        <f t="shared" si="4"/>
        <v>2.6928349522464319E-2</v>
      </c>
      <c r="D66" s="93">
        <f t="shared" si="5"/>
        <v>4.7833059830180651E-2</v>
      </c>
      <c r="E66" s="93"/>
      <c r="F66" s="68">
        <v>1.6288891794794345E-2</v>
      </c>
      <c r="G66" s="68">
        <v>1.1658832111242155E-2</v>
      </c>
      <c r="H66" s="68">
        <v>9.1020489459299851E-3</v>
      </c>
      <c r="I66" s="68">
        <v>6.6106057054794443E-3</v>
      </c>
      <c r="J66" s="68">
        <v>1.1044579361534775E-2</v>
      </c>
      <c r="K66" s="68">
        <v>6.7322851599107614E-2</v>
      </c>
      <c r="L66" s="68">
        <v>9.8529725922691797E-2</v>
      </c>
      <c r="M66" s="68">
        <v>2.1832207174081058E-2</v>
      </c>
      <c r="N66" s="68">
        <v>2.2951004729205408E-2</v>
      </c>
      <c r="O66" s="68">
        <v>5.5661088947512344E-2</v>
      </c>
      <c r="P66" s="74">
        <v>1.4906263602384237E-2</v>
      </c>
      <c r="Q66" s="75">
        <v>2.4008809568142442E-2</v>
      </c>
      <c r="R66" s="75">
        <v>1.8567469344911249E-2</v>
      </c>
      <c r="S66" s="75">
        <v>6.6695777187691348E-3</v>
      </c>
      <c r="T66" s="75">
        <v>2.1731506849398355E-2</v>
      </c>
      <c r="U66" s="76">
        <v>2.267870810650062E-2</v>
      </c>
      <c r="V66" s="75">
        <v>3.4268628355334139E-2</v>
      </c>
      <c r="W66" s="75">
        <v>2.0877491567338691E-2</v>
      </c>
    </row>
    <row r="67" spans="1:23" ht="13">
      <c r="A67" s="67" t="s">
        <v>155</v>
      </c>
      <c r="B67" s="103"/>
      <c r="C67" s="93">
        <f t="shared" si="4"/>
        <v>100</v>
      </c>
      <c r="D67" s="93">
        <f t="shared" si="5"/>
        <v>3.838014236504249E-14</v>
      </c>
      <c r="E67" s="93"/>
      <c r="F67" s="68">
        <v>100.00000000000001</v>
      </c>
      <c r="G67" s="68">
        <v>99.999999999999986</v>
      </c>
      <c r="H67" s="68">
        <v>100.00000000000001</v>
      </c>
      <c r="I67" s="68">
        <v>100.00000000000001</v>
      </c>
      <c r="J67" s="68">
        <v>99.999999999999986</v>
      </c>
      <c r="K67" s="68">
        <v>100.00000000000003</v>
      </c>
      <c r="L67" s="68">
        <v>100.00000000000001</v>
      </c>
      <c r="M67" s="68">
        <v>100</v>
      </c>
      <c r="N67" s="68">
        <v>99.999999999999986</v>
      </c>
      <c r="O67" s="68">
        <v>99.999999999999986</v>
      </c>
      <c r="P67" s="74">
        <v>99.999999999999986</v>
      </c>
      <c r="Q67" s="74">
        <v>100.00000000000003</v>
      </c>
      <c r="R67" s="74">
        <v>99.999999999999986</v>
      </c>
      <c r="S67" s="74">
        <v>100.00000000000003</v>
      </c>
      <c r="T67" s="74">
        <v>99.999999999999972</v>
      </c>
      <c r="U67" s="77">
        <v>99.999999999999972</v>
      </c>
      <c r="V67" s="74">
        <v>100</v>
      </c>
      <c r="W67" s="74">
        <v>100.00000000000001</v>
      </c>
    </row>
    <row r="68" spans="1:23" ht="13">
      <c r="A68" s="69" t="s">
        <v>156</v>
      </c>
      <c r="B68" s="103"/>
      <c r="C68" s="93">
        <f t="shared" si="4"/>
        <v>1.4708269239290013</v>
      </c>
      <c r="D68" s="93">
        <f t="shared" si="5"/>
        <v>0.17907230401965399</v>
      </c>
      <c r="E68" s="93"/>
      <c r="F68" s="70">
        <v>1.4571812097388939</v>
      </c>
      <c r="G68" s="70">
        <v>1.4505768322477721</v>
      </c>
      <c r="H68" s="70">
        <v>1.4816199952205833</v>
      </c>
      <c r="I68" s="70">
        <v>1.4299307599647402</v>
      </c>
      <c r="J68" s="70">
        <v>1.4410408908325416</v>
      </c>
      <c r="K68" s="70">
        <v>1.4746498894560003</v>
      </c>
      <c r="L68" s="70">
        <v>1.5922420277743297</v>
      </c>
      <c r="M68" s="70">
        <v>1.6587043030670969</v>
      </c>
      <c r="N68" s="70">
        <v>1.6006970168615342</v>
      </c>
      <c r="O68" s="70">
        <v>1.5991268507498781</v>
      </c>
      <c r="P68" s="78">
        <v>1.4460031823282276</v>
      </c>
      <c r="Q68" s="79">
        <v>1.3420017567592064</v>
      </c>
      <c r="R68" s="79">
        <v>1.3792939630016023</v>
      </c>
      <c r="S68" s="79">
        <v>1.4825433456040567</v>
      </c>
      <c r="T68" s="79">
        <v>1.4861069184806552</v>
      </c>
      <c r="U68" s="79">
        <v>1.3941626698962375</v>
      </c>
      <c r="V68" s="79">
        <v>1.3559292351031542</v>
      </c>
      <c r="W68" s="79">
        <v>1.4030737836355172</v>
      </c>
    </row>
    <row r="69" spans="1:23" ht="13">
      <c r="A69" s="71"/>
      <c r="B69" s="103"/>
      <c r="C69" s="93"/>
      <c r="D69" s="93"/>
      <c r="E69" s="93"/>
      <c r="G69" s="67"/>
      <c r="H69" s="67"/>
      <c r="I69" s="67"/>
      <c r="J69" s="67"/>
      <c r="K69" s="67"/>
      <c r="L69" s="67"/>
      <c r="M69" s="67"/>
      <c r="N69" s="67"/>
      <c r="O69" s="67"/>
      <c r="P69" s="81"/>
      <c r="Q69" s="82"/>
      <c r="R69" s="82"/>
      <c r="S69" s="82"/>
      <c r="T69" s="84"/>
      <c r="U69" s="84"/>
      <c r="V69" s="84"/>
      <c r="W69" s="84"/>
    </row>
    <row r="70" spans="1:23" ht="13">
      <c r="A70" s="65" t="s">
        <v>157</v>
      </c>
      <c r="C70" s="93"/>
      <c r="D70" s="93"/>
      <c r="E70" s="93"/>
      <c r="F70" s="67"/>
    </row>
    <row r="71" spans="1:23" ht="13">
      <c r="A71" s="65" t="s">
        <v>158</v>
      </c>
      <c r="B71" s="103">
        <v>1.39</v>
      </c>
      <c r="C71" s="93">
        <f t="shared" ref="C71:C103" si="6">AVERAGE(F71:AR71)</f>
        <v>1.9083131898235004</v>
      </c>
      <c r="D71" s="93">
        <f t="shared" ref="D71:D103" si="7">STDEV(F71:AR71)*2</f>
        <v>2.1825321639323909</v>
      </c>
      <c r="E71" s="93"/>
      <c r="F71" s="68">
        <v>-2.6665993311247853E-2</v>
      </c>
      <c r="G71" s="68">
        <v>1.351955754024909</v>
      </c>
      <c r="H71" s="68">
        <v>1.7523205955250452</v>
      </c>
      <c r="I71" s="68">
        <v>1.2315158527925314</v>
      </c>
      <c r="J71" s="68">
        <v>1.3449929955004667</v>
      </c>
      <c r="K71" s="68">
        <v>4.6091519437884552</v>
      </c>
      <c r="L71" s="68">
        <v>2.0461474869964453</v>
      </c>
      <c r="M71" s="68">
        <v>1.1593786062853135</v>
      </c>
      <c r="N71" s="68">
        <v>2.8776522388237016</v>
      </c>
      <c r="O71" s="68">
        <v>2.1430552876535156</v>
      </c>
      <c r="P71" s="74">
        <v>2.2241458679494621</v>
      </c>
      <c r="Q71" s="75">
        <v>3.3504770828122701</v>
      </c>
      <c r="R71" s="75">
        <v>1.2846351037947719</v>
      </c>
      <c r="S71" s="75">
        <v>0.89025811901516017</v>
      </c>
      <c r="T71" s="75">
        <v>2.3544799815012336</v>
      </c>
      <c r="U71" s="75">
        <v>0.60358247435120627</v>
      </c>
      <c r="V71" s="75">
        <v>2.8246347062897725</v>
      </c>
      <c r="W71" s="75">
        <v>2.3279193130299936</v>
      </c>
    </row>
    <row r="72" spans="1:23" ht="13">
      <c r="A72" s="65" t="s">
        <v>159</v>
      </c>
      <c r="B72" s="103">
        <v>1</v>
      </c>
      <c r="C72" s="93">
        <f t="shared" si="6"/>
        <v>0.50547154209157863</v>
      </c>
      <c r="D72" s="93">
        <f t="shared" si="7"/>
        <v>0.98775358451115713</v>
      </c>
      <c r="E72" s="93"/>
      <c r="F72" s="68">
        <v>0.220566609235165</v>
      </c>
      <c r="G72" s="68">
        <v>0.47008564397586466</v>
      </c>
      <c r="H72" s="68">
        <v>-0.23266451868786595</v>
      </c>
      <c r="I72" s="68">
        <v>0.69286274689957139</v>
      </c>
      <c r="J72" s="68">
        <v>0.65943158781236122</v>
      </c>
      <c r="K72" s="68">
        <v>1.380160608814702</v>
      </c>
      <c r="L72" s="68">
        <v>1.2632553755133749</v>
      </c>
      <c r="M72" s="68">
        <v>0.39529143846236547</v>
      </c>
      <c r="N72" s="68">
        <v>5.4576274253841988E-3</v>
      </c>
      <c r="O72" s="68">
        <v>5.3530311261009607E-2</v>
      </c>
      <c r="P72" s="74">
        <v>0.62713686734575202</v>
      </c>
      <c r="Q72" s="75">
        <v>-8.4881728838232542E-2</v>
      </c>
      <c r="R72" s="75">
        <v>1.0469813094548062</v>
      </c>
      <c r="S72" s="75">
        <v>0.10569164569843081</v>
      </c>
      <c r="T72" s="75">
        <v>1.3056320877135026</v>
      </c>
      <c r="U72" s="75">
        <v>0.55514626144390289</v>
      </c>
      <c r="V72" s="75">
        <v>6.7508893103746304E-2</v>
      </c>
      <c r="W72" s="75">
        <v>0.56729499101457526</v>
      </c>
    </row>
    <row r="73" spans="1:23" ht="13">
      <c r="A73" s="65" t="s">
        <v>160</v>
      </c>
      <c r="B73" s="103">
        <v>3</v>
      </c>
      <c r="C73" s="93">
        <f t="shared" si="6"/>
        <v>-0.17082640550440253</v>
      </c>
      <c r="D73" s="93">
        <f t="shared" si="7"/>
        <v>26.319108868230789</v>
      </c>
      <c r="E73" s="93"/>
      <c r="F73" s="68">
        <v>12.471957596435457</v>
      </c>
      <c r="G73" s="68">
        <v>15.459431971856546</v>
      </c>
      <c r="H73" s="68">
        <v>-11.887632221689438</v>
      </c>
      <c r="I73" s="68">
        <v>-10.914373758912898</v>
      </c>
      <c r="J73" s="68">
        <v>7.450668375095824</v>
      </c>
      <c r="K73" s="68">
        <v>4.7658278365110851</v>
      </c>
      <c r="L73" s="68">
        <v>5.4154838563781338</v>
      </c>
      <c r="M73" s="68">
        <v>-18.973824041166008</v>
      </c>
      <c r="N73" s="68">
        <v>-21.766396504616445</v>
      </c>
      <c r="O73" s="68">
        <v>-4.8836894219453004</v>
      </c>
      <c r="P73" s="74">
        <v>4.5274199658325616</v>
      </c>
      <c r="Q73" s="75">
        <v>-2.6441211833451197</v>
      </c>
      <c r="R73" s="75">
        <v>7.5640553875818375</v>
      </c>
      <c r="S73" s="75">
        <v>-21.486518812283691</v>
      </c>
      <c r="T73" s="75">
        <v>7.9959864012537238</v>
      </c>
      <c r="U73" s="75">
        <v>7.5719157535993258</v>
      </c>
      <c r="V73" s="75">
        <v>24.323478224184164</v>
      </c>
      <c r="W73" s="75">
        <v>-8.0645447238490036</v>
      </c>
    </row>
    <row r="74" spans="1:23" ht="13">
      <c r="A74" s="65" t="s">
        <v>161</v>
      </c>
      <c r="B74" s="103"/>
      <c r="C74" s="93">
        <f t="shared" si="6"/>
        <v>0.17253982171661544</v>
      </c>
      <c r="D74" s="93">
        <f t="shared" si="7"/>
        <v>1.4085433625888046</v>
      </c>
      <c r="E74" s="93"/>
      <c r="F74" s="68">
        <v>0.10687433851593034</v>
      </c>
      <c r="G74" s="68">
        <v>-5.055073930755472E-3</v>
      </c>
      <c r="H74" s="68">
        <v>-2.7994693806006738E-2</v>
      </c>
      <c r="I74" s="68">
        <v>-0.52533054579588001</v>
      </c>
      <c r="J74" s="68">
        <v>-0.47564137451581784</v>
      </c>
      <c r="K74" s="68">
        <v>0.85140419848548854</v>
      </c>
      <c r="L74" s="68">
        <v>0.55658874866292019</v>
      </c>
      <c r="M74" s="68">
        <v>-1.0612706623036026</v>
      </c>
      <c r="N74" s="68">
        <v>1.571004626891124</v>
      </c>
      <c r="O74" s="68">
        <v>0.82188113096206594</v>
      </c>
      <c r="P74" s="74">
        <v>9.9159734375848116E-2</v>
      </c>
      <c r="Q74" s="75">
        <v>-0.76488061922317974</v>
      </c>
      <c r="R74" s="75">
        <v>-0.5794107378814628</v>
      </c>
      <c r="S74" s="75">
        <v>0.52687906342641666</v>
      </c>
      <c r="T74" s="75">
        <v>0.53129417897592002</v>
      </c>
      <c r="U74" s="75">
        <v>1.2686336362978361</v>
      </c>
      <c r="V74" s="75">
        <v>-9.5279770920314102E-3</v>
      </c>
      <c r="W74" s="75">
        <v>0.22110881885426442</v>
      </c>
    </row>
    <row r="75" spans="1:23" ht="13">
      <c r="A75" s="65" t="s">
        <v>162</v>
      </c>
      <c r="B75" s="103">
        <v>1</v>
      </c>
      <c r="C75" s="93">
        <f t="shared" si="6"/>
        <v>-6.5507737036767857</v>
      </c>
      <c r="D75" s="93">
        <f t="shared" si="7"/>
        <v>19.00490096150525</v>
      </c>
      <c r="E75" s="93"/>
      <c r="F75" s="68">
        <v>6.5158840166580978</v>
      </c>
      <c r="G75" s="68">
        <v>-6.8570922337775135</v>
      </c>
      <c r="H75" s="68">
        <v>1.9816937482977823</v>
      </c>
      <c r="I75" s="68">
        <v>-2.8552331456512769</v>
      </c>
      <c r="J75" s="68">
        <v>-8.0322960839593289</v>
      </c>
      <c r="K75" s="68">
        <v>-5.4331550866712801</v>
      </c>
      <c r="L75" s="68">
        <v>-24.229127618068819</v>
      </c>
      <c r="M75" s="68">
        <v>-9.0874181609728417</v>
      </c>
      <c r="N75" s="68">
        <v>-10.997853361363045</v>
      </c>
      <c r="O75" s="68">
        <v>1.0576257279416155</v>
      </c>
      <c r="P75" s="74">
        <v>-24.848606853562472</v>
      </c>
      <c r="Q75" s="75">
        <v>-2.1907335160111874</v>
      </c>
      <c r="R75" s="75">
        <v>-15.062494816639061</v>
      </c>
      <c r="S75" s="75">
        <v>-8.7679202975090451</v>
      </c>
      <c r="T75" s="75">
        <v>11.902243614639211</v>
      </c>
      <c r="U75" s="75">
        <v>-14.067475596426686</v>
      </c>
      <c r="V75" s="75">
        <v>0.43494502689429054</v>
      </c>
      <c r="W75" s="75">
        <v>-7.3769120300005575</v>
      </c>
    </row>
    <row r="76" spans="1:23" ht="13">
      <c r="A76" s="65" t="s">
        <v>163</v>
      </c>
      <c r="B76" s="103">
        <v>11</v>
      </c>
      <c r="C76" s="93">
        <f t="shared" si="6"/>
        <v>4.8609715229718535</v>
      </c>
      <c r="D76" s="93">
        <f t="shared" si="7"/>
        <v>1.8957521408491114</v>
      </c>
      <c r="E76" s="93"/>
      <c r="F76" s="68">
        <v>5.221781816624409</v>
      </c>
      <c r="G76" s="68">
        <v>4.8709886959957824</v>
      </c>
      <c r="H76" s="68">
        <v>3.7965294400958882</v>
      </c>
      <c r="I76" s="68">
        <v>7.069776219387367</v>
      </c>
      <c r="J76" s="68">
        <v>4.9156432502680598</v>
      </c>
      <c r="K76" s="68">
        <v>6.2714445792684668</v>
      </c>
      <c r="L76" s="68">
        <v>4.7983412959308183</v>
      </c>
      <c r="M76" s="68">
        <v>4.826912103444494</v>
      </c>
      <c r="N76" s="68">
        <v>5.812410243347367</v>
      </c>
      <c r="O76" s="68">
        <v>4.7425064569745965</v>
      </c>
      <c r="P76" s="74">
        <v>3.8718022470434774</v>
      </c>
      <c r="Q76" s="75">
        <v>4.711147963383981</v>
      </c>
      <c r="R76" s="75">
        <v>4.9021069409220326</v>
      </c>
      <c r="S76" s="75">
        <v>2.6781600354941384</v>
      </c>
      <c r="T76" s="75">
        <v>5.0469653239999275</v>
      </c>
      <c r="U76" s="75">
        <v>4.3865397197150671</v>
      </c>
      <c r="V76" s="75">
        <v>5.0849054706439683</v>
      </c>
      <c r="W76" s="75">
        <v>4.4895256109535069</v>
      </c>
    </row>
    <row r="77" spans="1:23" ht="13">
      <c r="A77" s="65" t="s">
        <v>164</v>
      </c>
      <c r="B77" s="103">
        <v>53</v>
      </c>
      <c r="C77" s="93">
        <f t="shared" si="6"/>
        <v>50.889974277380368</v>
      </c>
      <c r="D77" s="93">
        <f t="shared" si="7"/>
        <v>6.9910521489581319</v>
      </c>
      <c r="E77" s="93"/>
      <c r="F77" s="68">
        <v>53.371546929667176</v>
      </c>
      <c r="G77" s="68">
        <v>53.516107963090334</v>
      </c>
      <c r="H77" s="68">
        <v>49.130722817691634</v>
      </c>
      <c r="I77" s="68">
        <v>51.415080510865927</v>
      </c>
      <c r="J77" s="68">
        <v>51.324077879523252</v>
      </c>
      <c r="K77" s="68">
        <v>51.315918005064731</v>
      </c>
      <c r="L77" s="68">
        <v>52.712795258845681</v>
      </c>
      <c r="M77" s="68">
        <v>58.606719760400722</v>
      </c>
      <c r="N77" s="68">
        <v>52.538968452406515</v>
      </c>
      <c r="O77" s="68">
        <v>55.681810448576208</v>
      </c>
      <c r="P77" s="74">
        <v>48.475976596277427</v>
      </c>
      <c r="Q77" s="75">
        <v>47.718709517192835</v>
      </c>
      <c r="R77" s="75">
        <v>48.368898959090814</v>
      </c>
      <c r="S77" s="75">
        <v>43.581480116267691</v>
      </c>
      <c r="T77" s="75">
        <v>45.942176352143754</v>
      </c>
      <c r="U77" s="75">
        <v>51.508540979416026</v>
      </c>
      <c r="V77" s="75">
        <v>49.573457225895694</v>
      </c>
      <c r="W77" s="75">
        <v>51.236549220430263</v>
      </c>
    </row>
    <row r="78" spans="1:23" ht="13">
      <c r="A78" s="65" t="s">
        <v>165</v>
      </c>
      <c r="B78" s="103">
        <v>17.7</v>
      </c>
      <c r="C78" s="93">
        <f t="shared" si="6"/>
        <v>20.921068466042403</v>
      </c>
      <c r="D78" s="93">
        <f t="shared" si="7"/>
        <v>1.7502803302000596</v>
      </c>
      <c r="E78" s="93"/>
      <c r="F78" s="68">
        <v>21.274354060505946</v>
      </c>
      <c r="G78" s="68">
        <v>20.921611170137759</v>
      </c>
      <c r="H78" s="68">
        <v>21.509079084084561</v>
      </c>
      <c r="I78" s="68">
        <v>19.693957359295759</v>
      </c>
      <c r="J78" s="68">
        <v>21.344463816068554</v>
      </c>
      <c r="K78" s="68">
        <v>20.73632268196053</v>
      </c>
      <c r="L78" s="68">
        <v>21.43365179412401</v>
      </c>
      <c r="M78" s="68">
        <v>22.404429994582831</v>
      </c>
      <c r="N78" s="68">
        <v>20.454155140479784</v>
      </c>
      <c r="O78" s="68">
        <v>21.330865478378325</v>
      </c>
      <c r="P78" s="74">
        <v>19.874732028261239</v>
      </c>
      <c r="Q78" s="75">
        <v>19.357474523764516</v>
      </c>
      <c r="R78" s="75">
        <v>21.782443893439474</v>
      </c>
      <c r="S78" s="75">
        <v>22.137145719242298</v>
      </c>
      <c r="T78" s="75">
        <v>21.689701888118382</v>
      </c>
      <c r="U78" s="75">
        <v>19.944278469313186</v>
      </c>
      <c r="V78" s="75">
        <v>20.266053267947118</v>
      </c>
      <c r="W78" s="75">
        <v>20.424512019058909</v>
      </c>
    </row>
    <row r="79" spans="1:23" ht="13">
      <c r="A79" s="65" t="s">
        <v>111</v>
      </c>
      <c r="B79" s="103">
        <v>286</v>
      </c>
      <c r="C79" s="93">
        <f t="shared" si="6"/>
        <v>309.72635645342598</v>
      </c>
      <c r="D79" s="93">
        <f t="shared" si="7"/>
        <v>37.949512998642845</v>
      </c>
      <c r="E79" s="93"/>
      <c r="F79" s="68">
        <v>309.61029014300925</v>
      </c>
      <c r="G79" s="68">
        <v>317.26905974918651</v>
      </c>
      <c r="H79" s="68">
        <v>316.35796290596602</v>
      </c>
      <c r="I79" s="68">
        <v>305.71543851308019</v>
      </c>
      <c r="J79" s="68">
        <v>316.15116441700133</v>
      </c>
      <c r="K79" s="68">
        <v>327.70881071106021</v>
      </c>
      <c r="L79" s="68">
        <v>322.59359157348325</v>
      </c>
      <c r="M79" s="68">
        <v>334.65366108293</v>
      </c>
      <c r="N79" s="68">
        <v>332.37382213347405</v>
      </c>
      <c r="O79" s="68">
        <v>325.65290458710882</v>
      </c>
      <c r="P79" s="74">
        <v>320.10846028334254</v>
      </c>
      <c r="Q79" s="75">
        <v>299.74853070484681</v>
      </c>
      <c r="R79" s="75">
        <v>285.07643483135359</v>
      </c>
      <c r="S79" s="75">
        <v>255.48955898455191</v>
      </c>
      <c r="T79" s="75">
        <v>306.55942106896003</v>
      </c>
      <c r="U79" s="75">
        <v>302.99416713710747</v>
      </c>
      <c r="V79" s="75">
        <v>295.20190578914566</v>
      </c>
      <c r="W79" s="75">
        <v>301.80923154606165</v>
      </c>
    </row>
    <row r="80" spans="1:23" ht="13">
      <c r="A80" s="65" t="s">
        <v>112</v>
      </c>
      <c r="B80" s="103">
        <v>16</v>
      </c>
      <c r="C80" s="93">
        <f t="shared" si="6"/>
        <v>15.37248500106937</v>
      </c>
      <c r="D80" s="93">
        <f t="shared" si="7"/>
        <v>11.847263807292386</v>
      </c>
      <c r="E80" s="93"/>
      <c r="F80" s="68">
        <v>13.679315410062575</v>
      </c>
      <c r="G80" s="68">
        <v>13.416050522784012</v>
      </c>
      <c r="H80" s="68">
        <v>13.886523420885664</v>
      </c>
      <c r="I80" s="68">
        <v>12.916907942620098</v>
      </c>
      <c r="J80" s="68">
        <v>13.527372307371044</v>
      </c>
      <c r="K80" s="68">
        <v>13.704999119666356</v>
      </c>
      <c r="L80" s="68">
        <v>16.048465976659855</v>
      </c>
      <c r="M80" s="68">
        <v>13.811075739752436</v>
      </c>
      <c r="N80" s="68">
        <v>14.119627735488109</v>
      </c>
      <c r="O80" s="68">
        <v>15.26650979327157</v>
      </c>
      <c r="P80" s="74">
        <v>15.749971044838288</v>
      </c>
      <c r="Q80" s="75">
        <v>11.802968622220105</v>
      </c>
      <c r="R80" s="75">
        <v>19.14118949364299</v>
      </c>
      <c r="S80" s="75">
        <v>38.143439389844083</v>
      </c>
      <c r="T80" s="75">
        <v>12.68139264341659</v>
      </c>
      <c r="U80" s="75">
        <v>12.944316154470595</v>
      </c>
      <c r="V80" s="75">
        <v>13.304100645254742</v>
      </c>
      <c r="W80" s="75">
        <v>12.560504056999548</v>
      </c>
    </row>
    <row r="81" spans="1:23" ht="13">
      <c r="A81" s="65" t="s">
        <v>113</v>
      </c>
      <c r="B81" s="103">
        <v>42</v>
      </c>
      <c r="C81" s="93">
        <f t="shared" si="6"/>
        <v>42.310120093402311</v>
      </c>
      <c r="D81" s="93">
        <f t="shared" si="7"/>
        <v>4.7885602714550588</v>
      </c>
      <c r="E81" s="93"/>
      <c r="F81" s="68">
        <v>43.348155104258282</v>
      </c>
      <c r="G81" s="68">
        <v>43.800694033647517</v>
      </c>
      <c r="H81" s="68">
        <v>42.126034215249064</v>
      </c>
      <c r="I81" s="68">
        <v>40.211210198107558</v>
      </c>
      <c r="J81" s="68">
        <v>45.073596133931808</v>
      </c>
      <c r="K81" s="68">
        <v>42.108299844868625</v>
      </c>
      <c r="L81" s="68">
        <v>46.025254947921155</v>
      </c>
      <c r="M81" s="68">
        <v>43.235826801454181</v>
      </c>
      <c r="N81" s="68">
        <v>43.433120772954787</v>
      </c>
      <c r="O81" s="68">
        <v>46.697009617371464</v>
      </c>
      <c r="P81" s="74">
        <v>43.339963858436477</v>
      </c>
      <c r="Q81" s="75">
        <v>42.655205315726029</v>
      </c>
      <c r="R81" s="75">
        <v>41.83765671256365</v>
      </c>
      <c r="S81" s="75">
        <v>37.408403668572646</v>
      </c>
      <c r="T81" s="75">
        <v>40.793746615755708</v>
      </c>
      <c r="U81" s="75">
        <v>40.420622906444137</v>
      </c>
      <c r="V81" s="75">
        <v>39.254371944294469</v>
      </c>
      <c r="W81" s="75">
        <v>39.812988989684044</v>
      </c>
    </row>
    <row r="82" spans="1:23" ht="13">
      <c r="A82" s="65" t="s">
        <v>114</v>
      </c>
      <c r="B82" s="103">
        <v>165</v>
      </c>
      <c r="C82" s="93">
        <f t="shared" si="6"/>
        <v>185.58751170475969</v>
      </c>
      <c r="D82" s="93">
        <f t="shared" si="7"/>
        <v>20.754152243205251</v>
      </c>
      <c r="E82" s="93"/>
      <c r="F82" s="68">
        <v>184.89638259093149</v>
      </c>
      <c r="G82" s="68">
        <v>192.26110355705779</v>
      </c>
      <c r="H82" s="68">
        <v>186.61610422988517</v>
      </c>
      <c r="I82" s="68">
        <v>181.89388469162407</v>
      </c>
      <c r="J82" s="68">
        <v>190.44997575085088</v>
      </c>
      <c r="K82" s="68">
        <v>188.74804716882451</v>
      </c>
      <c r="L82" s="68">
        <v>194.42105709539783</v>
      </c>
      <c r="M82" s="68">
        <v>200.26244633998925</v>
      </c>
      <c r="N82" s="68">
        <v>187.94665872194773</v>
      </c>
      <c r="O82" s="68">
        <v>203.32679741691899</v>
      </c>
      <c r="P82" s="74">
        <v>190.56244357734627</v>
      </c>
      <c r="Q82" s="75">
        <v>185.12973722609473</v>
      </c>
      <c r="R82" s="75">
        <v>181.90489740536736</v>
      </c>
      <c r="S82" s="75">
        <v>161.14883243785863</v>
      </c>
      <c r="T82" s="75">
        <v>191.18334661779457</v>
      </c>
      <c r="U82" s="75">
        <v>173.10815844033689</v>
      </c>
      <c r="V82" s="75">
        <v>172.43948224518013</v>
      </c>
      <c r="W82" s="75">
        <v>174.27585517226876</v>
      </c>
    </row>
    <row r="83" spans="1:23" ht="13">
      <c r="A83" s="65" t="s">
        <v>115</v>
      </c>
      <c r="B83" s="103">
        <v>32.299999999999997</v>
      </c>
      <c r="C83" s="93">
        <f t="shared" si="6"/>
        <v>37.723821974724117</v>
      </c>
      <c r="D83" s="93">
        <f t="shared" si="7"/>
        <v>5.1151472746082121</v>
      </c>
      <c r="E83" s="93"/>
      <c r="F83" s="68">
        <v>38.041696239915233</v>
      </c>
      <c r="G83" s="68">
        <v>39.950689438796886</v>
      </c>
      <c r="H83" s="68">
        <v>37.832510942925701</v>
      </c>
      <c r="I83" s="68">
        <v>39.141556173339062</v>
      </c>
      <c r="J83" s="68">
        <v>38.638148921544548</v>
      </c>
      <c r="K83" s="68">
        <v>38.351830131161414</v>
      </c>
      <c r="L83" s="68">
        <v>41.445549798225542</v>
      </c>
      <c r="M83" s="68">
        <v>42.06296846961434</v>
      </c>
      <c r="N83" s="68">
        <v>38.042281592229742</v>
      </c>
      <c r="O83" s="68">
        <v>40.782437861417627</v>
      </c>
      <c r="P83" s="74">
        <v>36.481840042245359</v>
      </c>
      <c r="Q83" s="75">
        <v>35.97485243288903</v>
      </c>
      <c r="R83" s="75">
        <v>35.507600173697469</v>
      </c>
      <c r="S83" s="75">
        <v>32.044575125154694</v>
      </c>
      <c r="T83" s="75">
        <v>38.520118076199481</v>
      </c>
      <c r="U83" s="75">
        <v>36.593293258963705</v>
      </c>
      <c r="V83" s="75">
        <v>35.000490868605347</v>
      </c>
      <c r="W83" s="75">
        <v>34.616355998108787</v>
      </c>
    </row>
    <row r="84" spans="1:23" ht="13">
      <c r="A84" s="65" t="s">
        <v>116</v>
      </c>
      <c r="B84" s="103">
        <v>19</v>
      </c>
      <c r="C84" s="93">
        <f t="shared" si="6"/>
        <v>17.554065608243224</v>
      </c>
      <c r="D84" s="93">
        <f t="shared" si="7"/>
        <v>8.997177384423976</v>
      </c>
      <c r="E84" s="93"/>
      <c r="F84" s="68">
        <v>16.417707392419622</v>
      </c>
      <c r="G84" s="68">
        <v>16.902130212901152</v>
      </c>
      <c r="H84" s="68">
        <v>15.737556673356417</v>
      </c>
      <c r="I84" s="68">
        <v>15.842603672289981</v>
      </c>
      <c r="J84" s="68">
        <v>15.666668522691872</v>
      </c>
      <c r="K84" s="68">
        <v>18.346884766305742</v>
      </c>
      <c r="L84" s="68">
        <v>18.996740150887845</v>
      </c>
      <c r="M84" s="68">
        <v>17.218550815752895</v>
      </c>
      <c r="N84" s="68">
        <v>15.775848528273904</v>
      </c>
      <c r="O84" s="68">
        <v>18.915472579951913</v>
      </c>
      <c r="P84" s="74">
        <v>15.358265659024124</v>
      </c>
      <c r="Q84" s="75">
        <v>18.775858130329166</v>
      </c>
      <c r="R84" s="75">
        <v>16.095325203654646</v>
      </c>
      <c r="S84" s="75">
        <v>34.401229372919374</v>
      </c>
      <c r="T84" s="75">
        <v>12.522247224669247</v>
      </c>
      <c r="U84" s="75">
        <v>17.293737102379929</v>
      </c>
      <c r="V84" s="75">
        <v>15.063684128331271</v>
      </c>
      <c r="W84" s="75">
        <v>16.642670812238986</v>
      </c>
    </row>
    <row r="85" spans="1:23" ht="13">
      <c r="A85" s="65" t="s">
        <v>117</v>
      </c>
      <c r="B85" s="103">
        <v>62</v>
      </c>
      <c r="C85" s="93">
        <f t="shared" si="6"/>
        <v>60.342412153152658</v>
      </c>
      <c r="D85" s="93">
        <f t="shared" si="7"/>
        <v>8.2597706837101903</v>
      </c>
      <c r="E85" s="93"/>
      <c r="F85" s="68">
        <v>59.790428471532351</v>
      </c>
      <c r="G85" s="68">
        <v>62.974802946398462</v>
      </c>
      <c r="H85" s="68">
        <v>62.543636153604801</v>
      </c>
      <c r="I85" s="68">
        <v>60.10743667097659</v>
      </c>
      <c r="J85" s="68">
        <v>59.743229932339339</v>
      </c>
      <c r="K85" s="68">
        <v>63.402919218098802</v>
      </c>
      <c r="L85" s="68">
        <v>65.204860172108027</v>
      </c>
      <c r="M85" s="68">
        <v>68.642564888495855</v>
      </c>
      <c r="N85" s="68">
        <v>64.934783874859363</v>
      </c>
      <c r="O85" s="68">
        <v>62.589115932373666</v>
      </c>
      <c r="P85" s="74">
        <v>61.911654948417095</v>
      </c>
      <c r="Q85" s="75">
        <v>59.906504013350791</v>
      </c>
      <c r="R85" s="75">
        <v>59.62190855329132</v>
      </c>
      <c r="S85" s="75">
        <v>54.430958422449791</v>
      </c>
      <c r="T85" s="75">
        <v>54.288012307233416</v>
      </c>
      <c r="U85" s="75">
        <v>55.330423262232806</v>
      </c>
      <c r="V85" s="75">
        <v>55.565655715829912</v>
      </c>
      <c r="W85" s="75">
        <v>55.174523273155494</v>
      </c>
    </row>
    <row r="86" spans="1:23" ht="13">
      <c r="A86" s="65" t="s">
        <v>118</v>
      </c>
      <c r="B86" s="103">
        <v>124</v>
      </c>
      <c r="C86" s="93">
        <f t="shared" si="6"/>
        <v>118.55452764408003</v>
      </c>
      <c r="D86" s="93">
        <f t="shared" si="7"/>
        <v>16.084997087796982</v>
      </c>
      <c r="E86" s="93"/>
      <c r="F86" s="68">
        <v>120.20951690907442</v>
      </c>
      <c r="G86" s="68">
        <v>122.41899403916914</v>
      </c>
      <c r="H86" s="68">
        <v>121.2606731479701</v>
      </c>
      <c r="I86" s="68">
        <v>120.64931278585502</v>
      </c>
      <c r="J86" s="68">
        <v>120.69821095046478</v>
      </c>
      <c r="K86" s="68">
        <v>125.90066983355864</v>
      </c>
      <c r="L86" s="68">
        <v>127.9571501124158</v>
      </c>
      <c r="M86" s="68">
        <v>131.78286458142239</v>
      </c>
      <c r="N86" s="68">
        <v>124.28174440206841</v>
      </c>
      <c r="O86" s="68">
        <v>128.09899025179331</v>
      </c>
      <c r="P86" s="74">
        <v>119.83221029602208</v>
      </c>
      <c r="Q86" s="75">
        <v>118.11795906100483</v>
      </c>
      <c r="R86" s="75">
        <v>109.25034672720464</v>
      </c>
      <c r="S86" s="75">
        <v>103.00303671767693</v>
      </c>
      <c r="T86" s="75">
        <v>107.98175107646142</v>
      </c>
      <c r="U86" s="75">
        <v>110.8832983192372</v>
      </c>
      <c r="V86" s="75">
        <v>109.40258109643287</v>
      </c>
      <c r="W86" s="75">
        <v>112.25218728560827</v>
      </c>
    </row>
    <row r="87" spans="1:23" ht="13">
      <c r="A87" s="65" t="s">
        <v>119</v>
      </c>
      <c r="B87" s="103">
        <v>13.6</v>
      </c>
      <c r="C87" s="93">
        <f t="shared" si="6"/>
        <v>12.210129271332791</v>
      </c>
      <c r="D87" s="93">
        <f t="shared" si="7"/>
        <v>1.8732876588838405</v>
      </c>
      <c r="E87" s="93"/>
      <c r="F87" s="68">
        <v>12.544630274828966</v>
      </c>
      <c r="G87" s="68">
        <v>11.71922862984783</v>
      </c>
      <c r="H87" s="68">
        <v>12.661396506608623</v>
      </c>
      <c r="I87" s="68">
        <v>11.800187675589404</v>
      </c>
      <c r="J87" s="68">
        <v>12.30140517175975</v>
      </c>
      <c r="K87" s="68">
        <v>13.201536255304733</v>
      </c>
      <c r="L87" s="68">
        <v>13.130012992688833</v>
      </c>
      <c r="M87" s="68">
        <v>14.403512677132749</v>
      </c>
      <c r="N87" s="68">
        <v>12.265125980657219</v>
      </c>
      <c r="O87" s="68">
        <v>13.001280801197979</v>
      </c>
      <c r="P87" s="74">
        <v>12.706326702743839</v>
      </c>
      <c r="Q87" s="75">
        <v>12.60504492445382</v>
      </c>
      <c r="R87" s="75">
        <v>10.92449260616778</v>
      </c>
      <c r="S87" s="75">
        <v>10.832874505266183</v>
      </c>
      <c r="T87" s="75">
        <v>11.678948417255082</v>
      </c>
      <c r="U87" s="75">
        <v>11.838625642447662</v>
      </c>
      <c r="V87" s="75">
        <v>11.12404347645195</v>
      </c>
      <c r="W87" s="75">
        <v>11.043653643587881</v>
      </c>
    </row>
    <row r="88" spans="1:23" ht="13">
      <c r="A88" s="65" t="s">
        <v>120</v>
      </c>
      <c r="B88" s="103">
        <v>43</v>
      </c>
      <c r="C88" s="93">
        <f t="shared" si="6"/>
        <v>40.558820996634466</v>
      </c>
      <c r="D88" s="93">
        <f t="shared" si="7"/>
        <v>6.7864224541326736</v>
      </c>
      <c r="E88" s="93"/>
      <c r="F88" s="68">
        <v>42.007412278621835</v>
      </c>
      <c r="G88" s="68">
        <v>42.25143622038469</v>
      </c>
      <c r="H88" s="68">
        <v>41.822467312125376</v>
      </c>
      <c r="I88" s="68">
        <v>41.67469449224874</v>
      </c>
      <c r="J88" s="68">
        <v>39.8545899872463</v>
      </c>
      <c r="K88" s="68">
        <v>39.683196766034577</v>
      </c>
      <c r="L88" s="68">
        <v>44.09453287124019</v>
      </c>
      <c r="M88" s="68">
        <v>45.406498379796759</v>
      </c>
      <c r="N88" s="68">
        <v>46.051876859173476</v>
      </c>
      <c r="O88" s="68">
        <v>44.373934162365614</v>
      </c>
      <c r="P88" s="74">
        <v>41.331624595258667</v>
      </c>
      <c r="Q88" s="75">
        <v>40.266301441070688</v>
      </c>
      <c r="R88" s="75">
        <v>39.189525310272764</v>
      </c>
      <c r="S88" s="75">
        <v>34.011701993670563</v>
      </c>
      <c r="T88" s="75">
        <v>35.951567359200716</v>
      </c>
      <c r="U88" s="75">
        <v>39.684056064930715</v>
      </c>
      <c r="V88" s="75">
        <v>35.675302781712823</v>
      </c>
      <c r="W88" s="75">
        <v>36.72805906406591</v>
      </c>
    </row>
    <row r="89" spans="1:23" ht="13">
      <c r="A89" s="65" t="s">
        <v>121</v>
      </c>
      <c r="B89" s="103">
        <v>9.11</v>
      </c>
      <c r="C89" s="93">
        <f t="shared" si="6"/>
        <v>8.0957559371663912</v>
      </c>
      <c r="D89" s="93">
        <f t="shared" si="7"/>
        <v>1.6582762607897514</v>
      </c>
      <c r="E89" s="93"/>
      <c r="F89" s="68">
        <v>6.9836935841151231</v>
      </c>
      <c r="G89" s="68">
        <v>8.7887324480109807</v>
      </c>
      <c r="H89" s="68">
        <v>7.541060908821299</v>
      </c>
      <c r="I89" s="68">
        <v>8.0962494560939628</v>
      </c>
      <c r="J89" s="68">
        <v>9.4486022778018004</v>
      </c>
      <c r="K89" s="68">
        <v>7.9711184287729218</v>
      </c>
      <c r="L89" s="68">
        <v>8.539125573613342</v>
      </c>
      <c r="M89" s="68">
        <v>8.9789821699029631</v>
      </c>
      <c r="N89" s="68">
        <v>9.0308443459973038</v>
      </c>
      <c r="O89" s="68">
        <v>7.8849239904179944</v>
      </c>
      <c r="P89" s="74">
        <v>7.9424593516875808</v>
      </c>
      <c r="Q89" s="75">
        <v>7.8299565993524993</v>
      </c>
      <c r="R89" s="75">
        <v>8.7106386640892968</v>
      </c>
      <c r="S89" s="75">
        <v>6.0585444726419766</v>
      </c>
      <c r="T89" s="75">
        <v>7.7901967872673454</v>
      </c>
      <c r="U89" s="75">
        <v>7.9605846345233449</v>
      </c>
      <c r="V89" s="75">
        <v>7.3136238320366722</v>
      </c>
      <c r="W89" s="75">
        <v>8.8542693438486033</v>
      </c>
    </row>
    <row r="90" spans="1:23" ht="13">
      <c r="A90" s="65" t="s">
        <v>122</v>
      </c>
      <c r="B90" s="103">
        <v>0.16</v>
      </c>
      <c r="C90" s="93">
        <f t="shared" si="6"/>
        <v>0.16860777281925152</v>
      </c>
      <c r="D90" s="93">
        <f t="shared" si="7"/>
        <v>0.22838323377852057</v>
      </c>
      <c r="E90" s="93"/>
      <c r="F90" s="68">
        <v>-2.6832577352644785E-2</v>
      </c>
      <c r="G90" s="68">
        <v>9.7565677493762271E-2</v>
      </c>
      <c r="H90" s="68">
        <v>0.21396860768217138</v>
      </c>
      <c r="I90" s="68">
        <v>0.25649575223468729</v>
      </c>
      <c r="J90" s="68">
        <v>2.4290647959592748E-2</v>
      </c>
      <c r="K90" s="68">
        <v>0.27648611312909482</v>
      </c>
      <c r="L90" s="68">
        <v>8.4552168340550155E-2</v>
      </c>
      <c r="M90" s="68">
        <v>0.21897963313747665</v>
      </c>
      <c r="N90" s="68">
        <v>0.25922774994492703</v>
      </c>
      <c r="O90" s="68">
        <v>0.11929660085968609</v>
      </c>
      <c r="P90" s="74">
        <v>3.4695575226318678E-2</v>
      </c>
      <c r="Q90" s="75">
        <v>0.1464571311893994</v>
      </c>
      <c r="R90" s="75">
        <v>0.32738166213746234</v>
      </c>
      <c r="S90" s="75">
        <v>0.35403240600639102</v>
      </c>
      <c r="T90" s="75">
        <v>0.32188706554782553</v>
      </c>
      <c r="U90" s="75">
        <v>0.1582281387298449</v>
      </c>
      <c r="V90" s="75">
        <v>8.8739310646741551E-2</v>
      </c>
      <c r="W90" s="75">
        <v>7.9488247833240086E-2</v>
      </c>
    </row>
    <row r="91" spans="1:23" ht="13">
      <c r="A91" s="65" t="s">
        <v>123</v>
      </c>
      <c r="B91" s="103">
        <v>7.39</v>
      </c>
      <c r="C91" s="93">
        <f t="shared" si="6"/>
        <v>6.8332070945883228</v>
      </c>
      <c r="D91" s="93">
        <f t="shared" si="7"/>
        <v>2.1968916068065978</v>
      </c>
      <c r="E91" s="93"/>
      <c r="F91" s="68">
        <v>6.6985017611202036</v>
      </c>
      <c r="G91" s="68">
        <v>5.7131685406431263</v>
      </c>
      <c r="H91" s="68">
        <v>6.6222707014968591</v>
      </c>
      <c r="I91" s="68">
        <v>6.7852166208509823</v>
      </c>
      <c r="J91" s="68">
        <v>7.1281809474047311</v>
      </c>
      <c r="K91" s="68">
        <v>9.0681240757226274</v>
      </c>
      <c r="L91" s="68">
        <v>7.6968816517270087</v>
      </c>
      <c r="M91" s="68">
        <v>7.2292678534948305</v>
      </c>
      <c r="N91" s="68">
        <v>8.5688525369045117</v>
      </c>
      <c r="O91" s="68">
        <v>6.0595659023424728</v>
      </c>
      <c r="P91" s="74">
        <v>7.7014773583863967</v>
      </c>
      <c r="Q91" s="75">
        <v>8.1072571031977763</v>
      </c>
      <c r="R91" s="75">
        <v>5.213530732392794</v>
      </c>
      <c r="S91" s="75">
        <v>6.2708640246872873</v>
      </c>
      <c r="T91" s="75">
        <v>6.5725869865279858</v>
      </c>
      <c r="U91" s="75">
        <v>6.4651372792498343</v>
      </c>
      <c r="V91" s="75">
        <v>4.9257600925013634</v>
      </c>
      <c r="W91" s="75">
        <v>6.1710835339390195</v>
      </c>
    </row>
    <row r="92" spans="1:23" ht="13">
      <c r="A92" s="65" t="s">
        <v>166</v>
      </c>
      <c r="B92" s="103">
        <v>1.25</v>
      </c>
      <c r="C92" s="93">
        <f t="shared" si="6"/>
        <v>1.0582459862768119</v>
      </c>
      <c r="D92" s="93">
        <f t="shared" si="7"/>
        <v>0.26417677140692614</v>
      </c>
      <c r="E92" s="93"/>
      <c r="F92" s="68">
        <v>1.0483167073663169</v>
      </c>
      <c r="G92" s="68">
        <v>0.88011153524791796</v>
      </c>
      <c r="H92" s="68">
        <v>1.0443126005621013</v>
      </c>
      <c r="I92" s="68">
        <v>1.1212322001504071</v>
      </c>
      <c r="J92" s="68">
        <v>0.91071592256002032</v>
      </c>
      <c r="K92" s="68">
        <v>1.1491331958936453</v>
      </c>
      <c r="L92" s="68">
        <v>1.1183951331241684</v>
      </c>
      <c r="M92" s="68">
        <v>1.2899343485237658</v>
      </c>
      <c r="N92" s="68">
        <v>0.9879515348600858</v>
      </c>
      <c r="O92" s="68">
        <v>1.2188043067729502</v>
      </c>
      <c r="P92" s="74">
        <v>1.0218685400895067</v>
      </c>
      <c r="Q92" s="75">
        <v>1.0563424368544039</v>
      </c>
      <c r="R92" s="75">
        <v>1.0549029793016595</v>
      </c>
      <c r="S92" s="75">
        <v>1.1325110355406314</v>
      </c>
      <c r="T92" s="75">
        <v>1.2861984231819041</v>
      </c>
      <c r="U92" s="75">
        <v>0.80643880393013012</v>
      </c>
      <c r="V92" s="75">
        <v>0.93524302371435486</v>
      </c>
      <c r="W92" s="75">
        <v>0.98601502530864105</v>
      </c>
    </row>
    <row r="93" spans="1:23" ht="13">
      <c r="A93" s="65" t="s">
        <v>124</v>
      </c>
      <c r="B93" s="103">
        <v>7.65</v>
      </c>
      <c r="C93" s="93">
        <f t="shared" si="6"/>
        <v>6.5258889047556661</v>
      </c>
      <c r="D93" s="93">
        <f t="shared" si="7"/>
        <v>1.3298659795328172</v>
      </c>
      <c r="E93" s="93"/>
      <c r="F93" s="68">
        <v>6.3929186899534312</v>
      </c>
      <c r="G93" s="68">
        <v>6.4263553192575715</v>
      </c>
      <c r="H93" s="68">
        <v>6.6577311156392662</v>
      </c>
      <c r="I93" s="68">
        <v>6.2279127762617499</v>
      </c>
      <c r="J93" s="68">
        <v>7.2027074023493647</v>
      </c>
      <c r="K93" s="68">
        <v>6.1594624514517671</v>
      </c>
      <c r="L93" s="68">
        <v>6.9688104129576312</v>
      </c>
      <c r="M93" s="68">
        <v>7.1382014870913508</v>
      </c>
      <c r="N93" s="68">
        <v>6.9641856520666146</v>
      </c>
      <c r="O93" s="68">
        <v>7.7903741489490077</v>
      </c>
      <c r="P93" s="74">
        <v>7.652146116070667</v>
      </c>
      <c r="Q93" s="75">
        <v>6.0010757646271804</v>
      </c>
      <c r="R93" s="75">
        <v>5.3507473835955732</v>
      </c>
      <c r="S93" s="75">
        <v>5.7622130272359193</v>
      </c>
      <c r="T93" s="75">
        <v>6.746868255666687</v>
      </c>
      <c r="U93" s="75">
        <v>6.1366159646794545</v>
      </c>
      <c r="V93" s="75">
        <v>6.0889039019217437</v>
      </c>
      <c r="W93" s="75">
        <v>5.7987704158270281</v>
      </c>
    </row>
    <row r="94" spans="1:23" ht="13">
      <c r="A94" s="65" t="s">
        <v>167</v>
      </c>
      <c r="B94" s="103">
        <v>1.57</v>
      </c>
      <c r="C94" s="93">
        <f t="shared" si="6"/>
        <v>1.3771122266919438</v>
      </c>
      <c r="D94" s="93">
        <f t="shared" si="7"/>
        <v>0.28448380088748282</v>
      </c>
      <c r="E94" s="93"/>
      <c r="F94" s="68">
        <v>1.5024552809954026</v>
      </c>
      <c r="G94" s="68">
        <v>1.6351971368618987</v>
      </c>
      <c r="H94" s="68">
        <v>1.2543212574476366</v>
      </c>
      <c r="I94" s="68">
        <v>1.249714925401848</v>
      </c>
      <c r="J94" s="68">
        <v>1.4587834788744416</v>
      </c>
      <c r="K94" s="68">
        <v>1.47359000499413</v>
      </c>
      <c r="L94" s="68">
        <v>1.4445324988870878</v>
      </c>
      <c r="M94" s="68">
        <v>1.5953230311739264</v>
      </c>
      <c r="N94" s="68">
        <v>1.4467397201915939</v>
      </c>
      <c r="O94" s="68">
        <v>1.3494743963796132</v>
      </c>
      <c r="P94" s="74">
        <v>1.1849008924431312</v>
      </c>
      <c r="Q94" s="75">
        <v>1.3275770225335868</v>
      </c>
      <c r="R94" s="75">
        <v>1.3557975836234326</v>
      </c>
      <c r="S94" s="75">
        <v>1.059113549288452</v>
      </c>
      <c r="T94" s="75">
        <v>1.3039099072468243</v>
      </c>
      <c r="U94" s="75">
        <v>1.3023278694664007</v>
      </c>
      <c r="V94" s="75">
        <v>1.4048387197157077</v>
      </c>
      <c r="W94" s="75">
        <v>1.4394228049298792</v>
      </c>
    </row>
    <row r="95" spans="1:23" ht="13">
      <c r="A95" s="65" t="s">
        <v>125</v>
      </c>
      <c r="B95" s="103">
        <v>4.51</v>
      </c>
      <c r="C95" s="93">
        <f t="shared" si="6"/>
        <v>4.2248572514424518</v>
      </c>
      <c r="D95" s="93">
        <f t="shared" si="7"/>
        <v>1.4079389648876282</v>
      </c>
      <c r="E95" s="93"/>
      <c r="F95" s="68">
        <v>3.5413128359541579</v>
      </c>
      <c r="G95" s="68">
        <v>4.058859159101373</v>
      </c>
      <c r="H95" s="68">
        <v>3.7705624435877771</v>
      </c>
      <c r="I95" s="68">
        <v>4.07904177187317</v>
      </c>
      <c r="J95" s="68">
        <v>3.8804080075309795</v>
      </c>
      <c r="K95" s="68">
        <v>3.5850241645114416</v>
      </c>
      <c r="L95" s="68">
        <v>4.172419336043224</v>
      </c>
      <c r="M95" s="68">
        <v>5.8894071903311573</v>
      </c>
      <c r="N95" s="68">
        <v>3.8416973197549491</v>
      </c>
      <c r="O95" s="68">
        <v>4.7726468121614509</v>
      </c>
      <c r="P95" s="74">
        <v>5.6863630499189179</v>
      </c>
      <c r="Q95" s="75">
        <v>3.9554616961822116</v>
      </c>
      <c r="R95" s="75">
        <v>3.6532883298016143</v>
      </c>
      <c r="S95" s="75">
        <v>3.6765207019562172</v>
      </c>
      <c r="T95" s="75">
        <v>4.7572764537321133</v>
      </c>
      <c r="U95" s="75">
        <v>4.4959351308544608</v>
      </c>
      <c r="V95" s="75">
        <v>3.5084989071914991</v>
      </c>
      <c r="W95" s="75">
        <v>4.722707215477449</v>
      </c>
    </row>
    <row r="96" spans="1:23" ht="13">
      <c r="A96" s="65" t="s">
        <v>168</v>
      </c>
      <c r="B96" s="103">
        <v>0.72</v>
      </c>
      <c r="C96" s="93">
        <f t="shared" si="6"/>
        <v>0.71084302312849745</v>
      </c>
      <c r="D96" s="93">
        <f t="shared" si="7"/>
        <v>0.19359123557996424</v>
      </c>
      <c r="E96" s="93"/>
      <c r="F96" s="68">
        <v>0.67520030588760849</v>
      </c>
      <c r="G96" s="68">
        <v>0.75074045580351667</v>
      </c>
      <c r="H96" s="68">
        <v>0.7846493951105844</v>
      </c>
      <c r="I96" s="68">
        <v>0.67291671452118806</v>
      </c>
      <c r="J96" s="68">
        <v>0.67497528193951173</v>
      </c>
      <c r="K96" s="68">
        <v>0.91715842019248939</v>
      </c>
      <c r="L96" s="68">
        <v>0.66966048561275615</v>
      </c>
      <c r="M96" s="68">
        <v>0.61314883677029797</v>
      </c>
      <c r="N96" s="68">
        <v>0.79190178521701227</v>
      </c>
      <c r="O96" s="68">
        <v>0.88981651386646932</v>
      </c>
      <c r="P96" s="74">
        <v>0.69338882253334511</v>
      </c>
      <c r="Q96" s="75">
        <v>0.71579407991776955</v>
      </c>
      <c r="R96" s="75">
        <v>0.73462981836293029</v>
      </c>
      <c r="S96" s="75">
        <v>0.60856832802539917</v>
      </c>
      <c r="T96" s="75">
        <v>0.57311447721383946</v>
      </c>
      <c r="U96" s="75">
        <v>0.68529000386701688</v>
      </c>
      <c r="V96" s="75">
        <v>0.77665531299252077</v>
      </c>
      <c r="W96" s="75">
        <v>0.56756537847870248</v>
      </c>
    </row>
    <row r="97" spans="1:25" ht="13">
      <c r="A97" s="65" t="s">
        <v>126</v>
      </c>
      <c r="B97" s="103">
        <v>4.66</v>
      </c>
      <c r="C97" s="93">
        <f t="shared" si="6"/>
        <v>4.7392647271736488</v>
      </c>
      <c r="D97" s="93">
        <f t="shared" si="7"/>
        <v>0.82344381958123225</v>
      </c>
      <c r="E97" s="93"/>
      <c r="F97" s="68">
        <v>4.6056994593129756</v>
      </c>
      <c r="G97" s="68">
        <v>4.9448594608973186</v>
      </c>
      <c r="H97" s="68">
        <v>4.6608833953870192</v>
      </c>
      <c r="I97" s="68">
        <v>4.3647308163456771</v>
      </c>
      <c r="J97" s="68">
        <v>4.8709599388824039</v>
      </c>
      <c r="K97" s="68">
        <v>4.3775538168657313</v>
      </c>
      <c r="L97" s="68">
        <v>4.6813723450132638</v>
      </c>
      <c r="M97" s="68">
        <v>4.5679782776712887</v>
      </c>
      <c r="N97" s="68">
        <v>5.7511456897731508</v>
      </c>
      <c r="O97" s="68">
        <v>5.2811810113817614</v>
      </c>
      <c r="P97" s="74">
        <v>5.3388723860366412</v>
      </c>
      <c r="Q97" s="75">
        <v>4.8411664303152309</v>
      </c>
      <c r="R97" s="75">
        <v>4.2076968395546972</v>
      </c>
      <c r="S97" s="75">
        <v>4.42724977658757</v>
      </c>
      <c r="T97" s="75">
        <v>4.1099502875852867</v>
      </c>
      <c r="U97" s="75">
        <v>4.8994469568679619</v>
      </c>
      <c r="V97" s="75">
        <v>4.6880006430912378</v>
      </c>
      <c r="W97" s="75">
        <v>4.688017557556444</v>
      </c>
    </row>
    <row r="98" spans="1:25" ht="13">
      <c r="A98" s="65" t="s">
        <v>169</v>
      </c>
      <c r="B98" s="103">
        <v>0.73</v>
      </c>
      <c r="C98" s="93">
        <f t="shared" si="6"/>
        <v>0.72431332031938844</v>
      </c>
      <c r="D98" s="93">
        <f t="shared" si="7"/>
        <v>0.20420854066536098</v>
      </c>
      <c r="E98" s="93"/>
      <c r="F98" s="68">
        <v>0.74759719273044034</v>
      </c>
      <c r="G98" s="68">
        <v>0.8353143954045128</v>
      </c>
      <c r="H98" s="68">
        <v>0.73142455005163698</v>
      </c>
      <c r="I98" s="68">
        <v>0.64864853520954524</v>
      </c>
      <c r="J98" s="68">
        <v>0.83116578438882793</v>
      </c>
      <c r="K98" s="68">
        <v>0.70367789460207197</v>
      </c>
      <c r="L98" s="68">
        <v>0.66349200097608818</v>
      </c>
      <c r="M98" s="68">
        <v>0.91291717971518094</v>
      </c>
      <c r="N98" s="68">
        <v>0.65510940067104673</v>
      </c>
      <c r="O98" s="68">
        <v>0.62881621875027316</v>
      </c>
      <c r="P98" s="74">
        <v>0.69038483957593966</v>
      </c>
      <c r="Q98" s="75">
        <v>0.69110780207546396</v>
      </c>
      <c r="R98" s="75">
        <v>0.76288738495551789</v>
      </c>
      <c r="S98" s="75">
        <v>0.5204935663181266</v>
      </c>
      <c r="T98" s="75">
        <v>0.88094594572521134</v>
      </c>
      <c r="U98" s="75">
        <v>0.74350789164317821</v>
      </c>
      <c r="V98" s="75">
        <v>0.79916991787212222</v>
      </c>
      <c r="W98" s="75">
        <v>0.59097926508380894</v>
      </c>
    </row>
    <row r="99" spans="1:25" ht="13">
      <c r="A99" s="65" t="s">
        <v>127</v>
      </c>
      <c r="B99" s="103">
        <v>6.85</v>
      </c>
      <c r="C99" s="93">
        <f t="shared" si="6"/>
        <v>6.4499481759998618</v>
      </c>
      <c r="D99" s="93">
        <f t="shared" si="7"/>
        <v>1.7094683740759611</v>
      </c>
      <c r="E99" s="93"/>
      <c r="F99" s="68">
        <v>5.8201170999917702</v>
      </c>
      <c r="G99" s="68">
        <v>7.1562139152702118</v>
      </c>
      <c r="H99" s="68">
        <v>6.6050306900119216</v>
      </c>
      <c r="I99" s="68">
        <v>7.1313886445699772</v>
      </c>
      <c r="J99" s="68">
        <v>6.8311745570058777</v>
      </c>
      <c r="K99" s="68">
        <v>6.6493014881176222</v>
      </c>
      <c r="L99" s="68">
        <v>6.3412272501171554</v>
      </c>
      <c r="M99" s="68">
        <v>7.5931189151959053</v>
      </c>
      <c r="N99" s="68">
        <v>5.8267049385789873</v>
      </c>
      <c r="O99" s="68">
        <v>7.3422207579395211</v>
      </c>
      <c r="P99" s="74">
        <v>7.0466113003580375</v>
      </c>
      <c r="Q99" s="75">
        <v>6.4871387614020133</v>
      </c>
      <c r="R99" s="75">
        <v>5.0679276587708166</v>
      </c>
      <c r="S99" s="75">
        <v>5.4926927088128181</v>
      </c>
      <c r="T99" s="75">
        <v>8.0732954843798339</v>
      </c>
      <c r="U99" s="75">
        <v>5.4969103829926462</v>
      </c>
      <c r="V99" s="75">
        <v>5.7534858742507531</v>
      </c>
      <c r="W99" s="75">
        <v>5.3845067402316564</v>
      </c>
    </row>
    <row r="100" spans="1:25" ht="13">
      <c r="A100" s="65" t="s">
        <v>128</v>
      </c>
      <c r="B100" s="103">
        <v>2.59</v>
      </c>
      <c r="C100" s="93">
        <f t="shared" si="6"/>
        <v>2.6935205059205218</v>
      </c>
      <c r="D100" s="93">
        <f t="shared" si="7"/>
        <v>0.53725982788967497</v>
      </c>
      <c r="E100" s="93"/>
      <c r="F100" s="68">
        <v>2.6673484275566155</v>
      </c>
      <c r="G100" s="68">
        <v>2.6652726071064872</v>
      </c>
      <c r="H100" s="68">
        <v>2.6948790331183616</v>
      </c>
      <c r="I100" s="68">
        <v>2.5766256242153869</v>
      </c>
      <c r="J100" s="68">
        <v>2.7510651774927477</v>
      </c>
      <c r="K100" s="68">
        <v>2.5103943966010749</v>
      </c>
      <c r="L100" s="68">
        <v>2.6571559724377027</v>
      </c>
      <c r="M100" s="68">
        <v>3.3993584937145642</v>
      </c>
      <c r="N100" s="68">
        <v>2.988035608793504</v>
      </c>
      <c r="O100" s="68">
        <v>3.0512484516561376</v>
      </c>
      <c r="P100" s="74">
        <v>2.6369573057776354</v>
      </c>
      <c r="Q100" s="75">
        <v>2.6194790370527787</v>
      </c>
      <c r="R100" s="75">
        <v>2.4848185979879327</v>
      </c>
      <c r="S100" s="75">
        <v>2.2971331541532378</v>
      </c>
      <c r="T100" s="75">
        <v>2.7054113743475638</v>
      </c>
      <c r="U100" s="75">
        <v>2.8988954216083318</v>
      </c>
      <c r="V100" s="75">
        <v>2.2397275112702646</v>
      </c>
      <c r="W100" s="75">
        <v>2.6395629116790742</v>
      </c>
    </row>
    <row r="101" spans="1:25" ht="13">
      <c r="A101" s="65" t="s">
        <v>170</v>
      </c>
      <c r="B101" s="103">
        <v>30.2</v>
      </c>
      <c r="C101" s="93">
        <f t="shared" si="6"/>
        <v>32.581741908805277</v>
      </c>
      <c r="D101" s="93">
        <f t="shared" si="7"/>
        <v>4.8572637524173876</v>
      </c>
      <c r="E101" s="93"/>
      <c r="F101" s="68">
        <v>33.131507616005358</v>
      </c>
      <c r="G101" s="68">
        <v>33.056314663807683</v>
      </c>
      <c r="H101" s="68">
        <v>32.268698415248736</v>
      </c>
      <c r="I101" s="68">
        <v>30.733870335494011</v>
      </c>
      <c r="J101" s="68">
        <v>31.875673494224646</v>
      </c>
      <c r="K101" s="68">
        <v>34.630157646734119</v>
      </c>
      <c r="L101" s="68">
        <v>34.141655757107173</v>
      </c>
      <c r="M101" s="68">
        <v>37.881581008783265</v>
      </c>
      <c r="N101" s="68">
        <v>35.26991448057872</v>
      </c>
      <c r="O101" s="68">
        <v>35.61373248149048</v>
      </c>
      <c r="P101" s="74">
        <v>29.237367674273159</v>
      </c>
      <c r="Q101" s="75">
        <v>32.437588257155468</v>
      </c>
      <c r="R101" s="75">
        <v>30.977429611311933</v>
      </c>
      <c r="S101" s="75">
        <v>27.503163596633073</v>
      </c>
      <c r="T101" s="75">
        <v>30.787571928103713</v>
      </c>
      <c r="U101" s="75">
        <v>32.312893065443717</v>
      </c>
      <c r="V101" s="75">
        <v>33.194978156645433</v>
      </c>
      <c r="W101" s="75">
        <v>31.417256169454188</v>
      </c>
    </row>
    <row r="102" spans="1:25" ht="13">
      <c r="A102" s="65" t="s">
        <v>129</v>
      </c>
      <c r="B102" s="103">
        <v>54.5</v>
      </c>
      <c r="C102" s="93">
        <f t="shared" si="6"/>
        <v>54.101860708976538</v>
      </c>
      <c r="D102" s="93">
        <f t="shared" si="7"/>
        <v>5.9908030040857154</v>
      </c>
      <c r="E102" s="93"/>
      <c r="F102" s="68">
        <v>52.709678612232238</v>
      </c>
      <c r="G102" s="68">
        <v>52.871139182822247</v>
      </c>
      <c r="H102" s="68">
        <v>52.849563827250343</v>
      </c>
      <c r="I102" s="68">
        <v>51.145534817512619</v>
      </c>
      <c r="J102" s="68">
        <v>52.797216235676331</v>
      </c>
      <c r="K102" s="68">
        <v>55.158608131270356</v>
      </c>
      <c r="L102" s="68">
        <v>52.618922674291376</v>
      </c>
      <c r="M102" s="68">
        <v>55.483164256839068</v>
      </c>
      <c r="N102" s="68">
        <v>52.251249275155217</v>
      </c>
      <c r="O102" s="68">
        <v>51.662484594306378</v>
      </c>
      <c r="P102" s="74">
        <v>60.418465543616172</v>
      </c>
      <c r="Q102" s="75">
        <v>56.392630997074086</v>
      </c>
      <c r="R102" s="75">
        <v>53.325327790711398</v>
      </c>
      <c r="S102" s="75">
        <v>50.360964970158903</v>
      </c>
      <c r="T102" s="75">
        <v>61.843875903378695</v>
      </c>
      <c r="U102" s="75">
        <v>54.831902131369375</v>
      </c>
      <c r="V102" s="75">
        <v>54.466831522731809</v>
      </c>
      <c r="W102" s="75">
        <v>52.645932295181098</v>
      </c>
    </row>
    <row r="103" spans="1:25" ht="13">
      <c r="A103" s="65" t="s">
        <v>130</v>
      </c>
      <c r="B103" s="103">
        <v>15.6</v>
      </c>
      <c r="C103" s="93">
        <f t="shared" si="6"/>
        <v>15.591345126624747</v>
      </c>
      <c r="D103" s="93">
        <f t="shared" si="7"/>
        <v>1.6887682960936676</v>
      </c>
      <c r="E103" s="93"/>
      <c r="F103" s="68">
        <v>15.146876868605556</v>
      </c>
      <c r="G103" s="68">
        <v>15.759690521281584</v>
      </c>
      <c r="H103" s="68">
        <v>15.644505551125876</v>
      </c>
      <c r="I103" s="68">
        <v>15.564236029619558</v>
      </c>
      <c r="J103" s="68">
        <v>16.337845375961884</v>
      </c>
      <c r="K103" s="68">
        <v>16.001639241321971</v>
      </c>
      <c r="L103" s="68">
        <v>16.30596986768796</v>
      </c>
      <c r="M103" s="68">
        <v>16.813774000741486</v>
      </c>
      <c r="N103" s="68">
        <v>16.206658377917726</v>
      </c>
      <c r="O103" s="68">
        <v>16.113419577169338</v>
      </c>
      <c r="P103" s="74">
        <v>15.692784182136553</v>
      </c>
      <c r="Q103" s="75">
        <v>15.469374017459147</v>
      </c>
      <c r="R103" s="75">
        <v>13.807657698557547</v>
      </c>
      <c r="S103" s="75">
        <v>13.863457656559193</v>
      </c>
      <c r="T103" s="75">
        <v>16.629155732802996</v>
      </c>
      <c r="U103" s="75">
        <v>15.669388189918951</v>
      </c>
      <c r="V103" s="75">
        <v>14.739713702180035</v>
      </c>
      <c r="W103" s="75">
        <v>14.878065688198093</v>
      </c>
    </row>
    <row r="104" spans="1:25" ht="13">
      <c r="C104" s="93"/>
      <c r="D104" s="93"/>
      <c r="E104" s="93"/>
    </row>
    <row r="105" spans="1:25" ht="13">
      <c r="C105" s="93"/>
      <c r="D105" s="93"/>
      <c r="E105" s="93"/>
    </row>
    <row r="106" spans="1:25" s="90" customFormat="1" ht="13">
      <c r="C106" s="93"/>
      <c r="D106" s="93"/>
      <c r="E106" s="93"/>
    </row>
    <row r="107" spans="1:25" s="85" customFormat="1">
      <c r="B107" s="104" t="s">
        <v>188</v>
      </c>
      <c r="C107" s="104" t="s">
        <v>194</v>
      </c>
      <c r="D107" s="104" t="s">
        <v>195</v>
      </c>
      <c r="E107" s="92"/>
      <c r="F107" s="87" t="s">
        <v>176</v>
      </c>
      <c r="G107" s="87" t="s">
        <v>177</v>
      </c>
      <c r="H107" s="87" t="s">
        <v>178</v>
      </c>
      <c r="I107" s="87" t="s">
        <v>179</v>
      </c>
      <c r="J107" s="87" t="s">
        <v>180</v>
      </c>
      <c r="K107" s="87" t="s">
        <v>176</v>
      </c>
      <c r="L107" s="87" t="s">
        <v>177</v>
      </c>
      <c r="M107" s="87" t="s">
        <v>178</v>
      </c>
      <c r="N107" s="87" t="s">
        <v>179</v>
      </c>
      <c r="O107" s="87" t="s">
        <v>180</v>
      </c>
      <c r="P107" s="87" t="s">
        <v>176</v>
      </c>
      <c r="Q107" s="87" t="s">
        <v>177</v>
      </c>
      <c r="R107" s="87" t="s">
        <v>178</v>
      </c>
      <c r="S107" s="87" t="s">
        <v>179</v>
      </c>
      <c r="T107" s="87" t="s">
        <v>180</v>
      </c>
      <c r="U107" s="87" t="s">
        <v>176</v>
      </c>
      <c r="V107" s="87" t="s">
        <v>177</v>
      </c>
      <c r="W107" s="87" t="s">
        <v>178</v>
      </c>
      <c r="X107" s="87" t="s">
        <v>179</v>
      </c>
      <c r="Y107" s="87" t="s">
        <v>180</v>
      </c>
    </row>
    <row r="108" spans="1:25" ht="13">
      <c r="A108" s="65" t="s">
        <v>146</v>
      </c>
      <c r="B108" s="65"/>
      <c r="C108" s="93"/>
      <c r="D108" s="93"/>
      <c r="E108" s="93"/>
      <c r="F108" s="73">
        <v>43292</v>
      </c>
      <c r="G108" s="73">
        <v>43292</v>
      </c>
      <c r="H108" s="73">
        <v>43292</v>
      </c>
      <c r="I108" s="73">
        <v>43292</v>
      </c>
      <c r="J108" s="73">
        <v>43292</v>
      </c>
      <c r="K108" s="73">
        <v>43293</v>
      </c>
      <c r="L108" s="73">
        <v>43293</v>
      </c>
      <c r="M108" s="73">
        <v>43293</v>
      </c>
      <c r="N108" s="73">
        <v>43293</v>
      </c>
      <c r="O108" s="73">
        <v>43293</v>
      </c>
      <c r="P108" s="73">
        <v>43294</v>
      </c>
      <c r="Q108" s="73">
        <v>43294</v>
      </c>
      <c r="R108" s="73">
        <v>43294</v>
      </c>
      <c r="S108" s="73">
        <v>43294</v>
      </c>
      <c r="T108" s="73">
        <v>43294</v>
      </c>
      <c r="U108" s="73">
        <v>43298</v>
      </c>
      <c r="V108" s="73">
        <v>43298</v>
      </c>
      <c r="W108" s="73">
        <v>43298</v>
      </c>
      <c r="X108" s="73">
        <v>43298</v>
      </c>
      <c r="Y108" s="73">
        <v>43298</v>
      </c>
    </row>
    <row r="109" spans="1:25" ht="13">
      <c r="A109" s="65" t="s">
        <v>147</v>
      </c>
      <c r="B109" s="102">
        <v>75.866290680287804</v>
      </c>
      <c r="C109" s="93">
        <f t="shared" ref="C109:C120" si="8">AVERAGE(F109:AR109)</f>
        <v>74.436714472523732</v>
      </c>
      <c r="D109" s="93">
        <f t="shared" ref="D109:D120" si="9">STDEV(F109:AR109)*2</f>
        <v>0.89474690898265252</v>
      </c>
      <c r="E109" s="93"/>
      <c r="F109" s="68">
        <v>74.145002109470369</v>
      </c>
      <c r="G109" s="68">
        <v>74.174168559509809</v>
      </c>
      <c r="H109" s="68">
        <v>74.856759533405395</v>
      </c>
      <c r="I109" s="68">
        <v>73.897973840733513</v>
      </c>
      <c r="J109" s="68">
        <v>73.632615547658233</v>
      </c>
      <c r="K109" s="68">
        <v>74.022755879357064</v>
      </c>
      <c r="L109" s="68">
        <v>74.341607067299549</v>
      </c>
      <c r="M109" s="68">
        <v>75.242877798828403</v>
      </c>
      <c r="N109" s="68">
        <v>74.916624059263157</v>
      </c>
      <c r="O109" s="68">
        <v>75.113036192608263</v>
      </c>
      <c r="P109" s="74">
        <v>74.693553211876349</v>
      </c>
      <c r="Q109" s="75">
        <v>74.751128062722657</v>
      </c>
      <c r="R109" s="76">
        <v>73.820461434849349</v>
      </c>
      <c r="S109" s="75">
        <v>74.418565121800654</v>
      </c>
      <c r="T109" s="75">
        <v>74.485830479308973</v>
      </c>
      <c r="U109" s="74">
        <v>74.681184788032894</v>
      </c>
      <c r="V109" s="75">
        <v>74.767902303805272</v>
      </c>
      <c r="W109" s="76">
        <v>73.912979106565288</v>
      </c>
      <c r="X109" s="75">
        <v>74.315125049684724</v>
      </c>
      <c r="Y109" s="75">
        <v>74.544139303694649</v>
      </c>
    </row>
    <row r="110" spans="1:25" ht="13">
      <c r="A110" s="65" t="s">
        <v>148</v>
      </c>
      <c r="B110" s="102">
        <v>0.25589820269144697</v>
      </c>
      <c r="C110" s="93">
        <f t="shared" si="8"/>
        <v>0.26267077766391084</v>
      </c>
      <c r="D110" s="93">
        <f t="shared" si="9"/>
        <v>1.6485514184933787E-2</v>
      </c>
      <c r="E110" s="93"/>
      <c r="F110" s="68">
        <v>0.27328908300286647</v>
      </c>
      <c r="G110" s="68">
        <v>0.25066230316676902</v>
      </c>
      <c r="H110" s="68">
        <v>0.25906118847230752</v>
      </c>
      <c r="I110" s="68">
        <v>0.26951099336368323</v>
      </c>
      <c r="J110" s="68">
        <v>0.2737815654924739</v>
      </c>
      <c r="K110" s="68">
        <v>0.27688156667337671</v>
      </c>
      <c r="L110" s="68">
        <v>0.27369100648027322</v>
      </c>
      <c r="M110" s="68">
        <v>0.26037695222799434</v>
      </c>
      <c r="N110" s="68">
        <v>0.25566477876662358</v>
      </c>
      <c r="O110" s="68">
        <v>0.25864433176206258</v>
      </c>
      <c r="P110" s="74">
        <v>0.2615930173665672</v>
      </c>
      <c r="Q110" s="75">
        <v>0.24576501694213632</v>
      </c>
      <c r="R110" s="76">
        <v>0.26940643697596617</v>
      </c>
      <c r="S110" s="75">
        <v>0.25878304660363111</v>
      </c>
      <c r="T110" s="75">
        <v>0.26091022116831958</v>
      </c>
      <c r="U110" s="74">
        <v>0.25591647782845062</v>
      </c>
      <c r="V110" s="75">
        <v>0.25977629726216916</v>
      </c>
      <c r="W110" s="76">
        <v>0.25995451486749382</v>
      </c>
      <c r="X110" s="75">
        <v>0.26906383128744404</v>
      </c>
      <c r="Y110" s="75">
        <v>0.26068292356760792</v>
      </c>
    </row>
    <row r="111" spans="1:25" ht="13">
      <c r="A111" s="65" t="s">
        <v>149</v>
      </c>
      <c r="B111" s="102">
        <v>12.24297283464962</v>
      </c>
      <c r="C111" s="93">
        <f t="shared" si="8"/>
        <v>12.454845678074923</v>
      </c>
      <c r="D111" s="93">
        <f t="shared" si="9"/>
        <v>0.71052214486943011</v>
      </c>
      <c r="E111" s="93"/>
      <c r="F111" s="68">
        <v>12.558783221855483</v>
      </c>
      <c r="G111" s="68">
        <v>12.798685912395197</v>
      </c>
      <c r="H111" s="68">
        <v>12.242584525327226</v>
      </c>
      <c r="I111" s="68">
        <v>13.030826722154558</v>
      </c>
      <c r="J111" s="68">
        <v>12.841958165879314</v>
      </c>
      <c r="K111" s="68">
        <v>12.776739874157526</v>
      </c>
      <c r="L111" s="68">
        <v>12.487031097598926</v>
      </c>
      <c r="M111" s="68">
        <v>11.823050647564102</v>
      </c>
      <c r="N111" s="68">
        <v>12.142656061009347</v>
      </c>
      <c r="O111" s="68">
        <v>12.059044976930489</v>
      </c>
      <c r="P111" s="74">
        <v>12.082754784778244</v>
      </c>
      <c r="Q111" s="75">
        <v>12.076991263464404</v>
      </c>
      <c r="R111" s="76">
        <v>12.932668953730943</v>
      </c>
      <c r="S111" s="75">
        <v>12.796946350820917</v>
      </c>
      <c r="T111" s="75">
        <v>12.484116419957569</v>
      </c>
      <c r="U111" s="74">
        <v>12.367427512735464</v>
      </c>
      <c r="V111" s="75">
        <v>12.174501955073804</v>
      </c>
      <c r="W111" s="76">
        <v>12.828498680108643</v>
      </c>
      <c r="X111" s="75">
        <v>12.095187969735735</v>
      </c>
      <c r="Y111" s="75">
        <v>12.496458466220565</v>
      </c>
    </row>
    <row r="112" spans="1:25" ht="13">
      <c r="A112" s="65" t="s">
        <v>150</v>
      </c>
      <c r="B112" s="102">
        <v>3.2815181286314967</v>
      </c>
      <c r="C112" s="93">
        <f t="shared" si="8"/>
        <v>3.2983581017978887</v>
      </c>
      <c r="D112" s="93">
        <f t="shared" si="9"/>
        <v>0.21008848150910028</v>
      </c>
      <c r="E112" s="93"/>
      <c r="F112" s="68">
        <v>3.344070472388466</v>
      </c>
      <c r="G112" s="68">
        <v>3.4671247833975825</v>
      </c>
      <c r="H112" s="68">
        <v>3.3010825265952914</v>
      </c>
      <c r="I112" s="68">
        <v>3.3723398982125259</v>
      </c>
      <c r="J112" s="68">
        <v>3.3990619836822109</v>
      </c>
      <c r="K112" s="68">
        <v>3.5350052298370791</v>
      </c>
      <c r="L112" s="68">
        <v>3.4267514877128331</v>
      </c>
      <c r="M112" s="68">
        <v>3.3271256209825797</v>
      </c>
      <c r="N112" s="68">
        <v>3.1922629709118127</v>
      </c>
      <c r="O112" s="68">
        <v>3.2343656759346167</v>
      </c>
      <c r="P112" s="74">
        <v>3.2697345871511181</v>
      </c>
      <c r="Q112" s="75">
        <v>3.2898381492959383</v>
      </c>
      <c r="R112" s="76">
        <v>3.2991067329847974</v>
      </c>
      <c r="S112" s="75">
        <v>3.1538826842822143</v>
      </c>
      <c r="T112" s="75">
        <v>3.3362574255974127</v>
      </c>
      <c r="U112" s="74">
        <v>3.1969480402486363</v>
      </c>
      <c r="V112" s="75">
        <v>3.1907335427902765</v>
      </c>
      <c r="W112" s="76">
        <v>3.2607606091449135</v>
      </c>
      <c r="X112" s="75">
        <v>3.2225715636320227</v>
      </c>
      <c r="Y112" s="75">
        <v>3.1481380511754371</v>
      </c>
    </row>
    <row r="113" spans="1:25" ht="13">
      <c r="A113" s="65" t="s">
        <v>6</v>
      </c>
      <c r="B113" s="102">
        <v>0.10637337053056227</v>
      </c>
      <c r="C113" s="93">
        <f t="shared" si="8"/>
        <v>0.10342575546112731</v>
      </c>
      <c r="D113" s="93">
        <f t="shared" si="9"/>
        <v>5.4687213893945472E-3</v>
      </c>
      <c r="E113" s="93"/>
      <c r="F113" s="68">
        <v>0.10590582665825543</v>
      </c>
      <c r="G113" s="68">
        <v>0.10459775669239531</v>
      </c>
      <c r="H113" s="68">
        <v>0.10505488341988686</v>
      </c>
      <c r="I113" s="68">
        <v>0.10498257966573181</v>
      </c>
      <c r="J113" s="68">
        <v>0.10527074683198198</v>
      </c>
      <c r="K113" s="68">
        <v>0.10750642801189968</v>
      </c>
      <c r="L113" s="68">
        <v>0.10980888960593738</v>
      </c>
      <c r="M113" s="68">
        <v>0.10190099475387901</v>
      </c>
      <c r="N113" s="68">
        <v>0.10234092781142713</v>
      </c>
      <c r="O113" s="68">
        <v>0.10195898950028515</v>
      </c>
      <c r="P113" s="74">
        <v>0.10224971471875888</v>
      </c>
      <c r="Q113" s="75">
        <v>0.101627140350351</v>
      </c>
      <c r="R113" s="76">
        <v>0.10389551817044364</v>
      </c>
      <c r="S113" s="75">
        <v>0.10458620009379541</v>
      </c>
      <c r="T113" s="75">
        <v>0.10229937526849434</v>
      </c>
      <c r="U113" s="74">
        <v>0.10233051257321882</v>
      </c>
      <c r="V113" s="75">
        <v>0.10412639744822903</v>
      </c>
      <c r="W113" s="76">
        <v>0.10074391663265231</v>
      </c>
      <c r="X113" s="75">
        <v>9.9476496357866845E-2</v>
      </c>
      <c r="Y113" s="75">
        <v>9.7851814657056224E-2</v>
      </c>
    </row>
    <row r="114" spans="1:25" ht="13">
      <c r="A114" s="65" t="s">
        <v>151</v>
      </c>
      <c r="B114" s="102">
        <v>0.10336280344007466</v>
      </c>
      <c r="C114" s="93">
        <f t="shared" si="8"/>
        <v>9.8242604441167017E-2</v>
      </c>
      <c r="D114" s="93">
        <f t="shared" si="9"/>
        <v>7.7940427021536999E-3</v>
      </c>
      <c r="E114" s="93"/>
      <c r="F114" s="68">
        <v>0.10211132566848613</v>
      </c>
      <c r="G114" s="68">
        <v>9.7931118724522009E-2</v>
      </c>
      <c r="H114" s="68">
        <v>0.10103104858777348</v>
      </c>
      <c r="I114" s="68">
        <v>0.10159409057536815</v>
      </c>
      <c r="J114" s="68">
        <v>9.7988123628367937E-2</v>
      </c>
      <c r="K114" s="68">
        <v>0.10255535389481509</v>
      </c>
      <c r="L114" s="68">
        <v>9.9683288585546037E-2</v>
      </c>
      <c r="M114" s="68">
        <v>9.8106467895757998E-2</v>
      </c>
      <c r="N114" s="68">
        <v>9.8931309163543299E-2</v>
      </c>
      <c r="O114" s="68">
        <v>9.9111304371641909E-2</v>
      </c>
      <c r="P114" s="74">
        <v>9.3637565300583495E-2</v>
      </c>
      <c r="Q114" s="75">
        <v>8.9270844764238966E-2</v>
      </c>
      <c r="R114" s="76">
        <v>0.103655030004717</v>
      </c>
      <c r="S114" s="75">
        <v>9.3828091929696336E-2</v>
      </c>
      <c r="T114" s="75">
        <v>0.10233006843997888</v>
      </c>
      <c r="U114" s="74">
        <v>9.6006428724162374E-2</v>
      </c>
      <c r="V114" s="75">
        <v>9.2915486482485668E-2</v>
      </c>
      <c r="W114" s="76">
        <v>9.7736536113935568E-2</v>
      </c>
      <c r="X114" s="75">
        <v>0.10219326857729483</v>
      </c>
      <c r="Y114" s="75">
        <v>9.4235337390425292E-2</v>
      </c>
    </row>
    <row r="115" spans="1:25" ht="13">
      <c r="A115" s="65" t="s">
        <v>8</v>
      </c>
      <c r="B115" s="102">
        <v>1.7059880179429798</v>
      </c>
      <c r="C115" s="93">
        <f t="shared" si="8"/>
        <v>1.8488347679566062</v>
      </c>
      <c r="D115" s="93">
        <f t="shared" si="9"/>
        <v>0.42927662357362034</v>
      </c>
      <c r="E115" s="93"/>
      <c r="F115" s="68">
        <v>1.8505120831749473</v>
      </c>
      <c r="G115" s="68">
        <v>1.6098928660881338</v>
      </c>
      <c r="H115" s="68">
        <v>1.7132736653697866</v>
      </c>
      <c r="I115" s="68">
        <v>1.7255414078494045</v>
      </c>
      <c r="J115" s="68">
        <v>1.944404316150538</v>
      </c>
      <c r="K115" s="68">
        <v>1.6558280213962571</v>
      </c>
      <c r="L115" s="68">
        <v>1.6724077716481034</v>
      </c>
      <c r="M115" s="68">
        <v>1.7507730267079731</v>
      </c>
      <c r="N115" s="68">
        <v>1.7297556526551703</v>
      </c>
      <c r="O115" s="68">
        <v>1.5880455260482578</v>
      </c>
      <c r="P115" s="74">
        <v>2.1376008963774078</v>
      </c>
      <c r="Q115" s="75">
        <v>2.0210100195363232</v>
      </c>
      <c r="R115" s="76">
        <v>2.1705414112029797</v>
      </c>
      <c r="S115" s="75">
        <v>1.9018870746289491</v>
      </c>
      <c r="T115" s="75">
        <v>2.147277498536551</v>
      </c>
      <c r="U115" s="74">
        <v>1.7490860440674272</v>
      </c>
      <c r="V115" s="75">
        <v>1.6257117348486034</v>
      </c>
      <c r="W115" s="76">
        <v>1.953852010820937</v>
      </c>
      <c r="X115" s="75">
        <v>2.3156222443382717</v>
      </c>
      <c r="Y115" s="75">
        <v>1.7136720876861087</v>
      </c>
    </row>
    <row r="116" spans="1:25" ht="13">
      <c r="A116" s="65" t="s">
        <v>152</v>
      </c>
      <c r="B116" s="102">
        <v>3.7632088631095146</v>
      </c>
      <c r="C116" s="93">
        <f t="shared" si="8"/>
        <v>4.7926053711060161</v>
      </c>
      <c r="D116" s="93">
        <f t="shared" si="9"/>
        <v>0.26354109478359161</v>
      </c>
      <c r="E116" s="93"/>
      <c r="F116" s="68">
        <v>4.9269448765924579</v>
      </c>
      <c r="G116" s="68">
        <v>4.746967238122755</v>
      </c>
      <c r="H116" s="68">
        <v>4.7802351708885986</v>
      </c>
      <c r="I116" s="68">
        <v>4.7633035233754839</v>
      </c>
      <c r="J116" s="68">
        <v>4.9313221412512522</v>
      </c>
      <c r="K116" s="68">
        <v>4.7609794245094399</v>
      </c>
      <c r="L116" s="68">
        <v>4.865935896403168</v>
      </c>
      <c r="M116" s="68">
        <v>4.7133711678956471</v>
      </c>
      <c r="N116" s="68">
        <v>4.8132807101987138</v>
      </c>
      <c r="O116" s="68">
        <v>4.8121828692958735</v>
      </c>
      <c r="P116" s="74">
        <v>4.8357855163960206</v>
      </c>
      <c r="Q116" s="75">
        <v>4.8408568939343617</v>
      </c>
      <c r="R116" s="76">
        <v>4.5800394270018812</v>
      </c>
      <c r="S116" s="75">
        <v>4.7061112096458704</v>
      </c>
      <c r="T116" s="75">
        <v>4.4220882850004894</v>
      </c>
      <c r="U116" s="74">
        <v>4.7491929384237173</v>
      </c>
      <c r="V116" s="75">
        <v>5.0000646662494486</v>
      </c>
      <c r="W116" s="76">
        <v>4.8062286599169619</v>
      </c>
      <c r="X116" s="75">
        <v>4.8139569300321696</v>
      </c>
      <c r="Y116" s="75">
        <v>4.9832598769860343</v>
      </c>
    </row>
    <row r="117" spans="1:25" ht="13">
      <c r="A117" s="65" t="s">
        <v>153</v>
      </c>
      <c r="B117" s="102">
        <v>2.6492990396290983</v>
      </c>
      <c r="C117" s="93">
        <f t="shared" si="8"/>
        <v>2.6389697325809482</v>
      </c>
      <c r="D117" s="93">
        <f t="shared" si="9"/>
        <v>0.1379958595154693</v>
      </c>
      <c r="E117" s="93"/>
      <c r="F117" s="68">
        <v>2.6715082671576127</v>
      </c>
      <c r="G117" s="68">
        <v>2.7061647278649192</v>
      </c>
      <c r="H117" s="68">
        <v>2.5901863567222869</v>
      </c>
      <c r="I117" s="68">
        <v>2.7040711639866819</v>
      </c>
      <c r="J117" s="68">
        <v>2.7397583741649121</v>
      </c>
      <c r="K117" s="68">
        <v>2.7397642850083694</v>
      </c>
      <c r="L117" s="68">
        <v>2.6986027261336702</v>
      </c>
      <c r="M117" s="68">
        <v>2.6634876347863488</v>
      </c>
      <c r="N117" s="68">
        <v>2.6977376635346024</v>
      </c>
      <c r="O117" s="68">
        <v>2.688223363117213</v>
      </c>
      <c r="P117" s="74">
        <v>2.5028442289061248</v>
      </c>
      <c r="Q117" s="75">
        <v>2.5360846252056906</v>
      </c>
      <c r="R117" s="76">
        <v>2.6324441666502163</v>
      </c>
      <c r="S117" s="75">
        <v>2.580702365004452</v>
      </c>
      <c r="T117" s="75">
        <v>2.5722121787843362</v>
      </c>
      <c r="U117" s="74">
        <v>2.6162289379360688</v>
      </c>
      <c r="V117" s="75">
        <v>2.6668944215551247</v>
      </c>
      <c r="W117" s="76">
        <v>2.6282525579546299</v>
      </c>
      <c r="X117" s="75">
        <v>2.5886335726496479</v>
      </c>
      <c r="Y117" s="75">
        <v>2.5555930344960549</v>
      </c>
    </row>
    <row r="118" spans="1:25" ht="13">
      <c r="A118" s="65" t="s">
        <v>154</v>
      </c>
      <c r="B118" s="102">
        <v>2.5088059087396766E-2</v>
      </c>
      <c r="C118" s="93">
        <f t="shared" si="8"/>
        <v>6.5332738393679729E-2</v>
      </c>
      <c r="D118" s="93">
        <f t="shared" si="9"/>
        <v>0.11225291170579912</v>
      </c>
      <c r="E118" s="93"/>
      <c r="F118" s="68">
        <v>2.1872734031025617E-2</v>
      </c>
      <c r="G118" s="68">
        <v>4.3804734037923787E-2</v>
      </c>
      <c r="H118" s="68">
        <v>5.0731101211466428E-2</v>
      </c>
      <c r="I118" s="68">
        <v>2.9855780083033252E-2</v>
      </c>
      <c r="J118" s="68">
        <v>3.3839035260702394E-2</v>
      </c>
      <c r="K118" s="68">
        <v>2.1983937154167365E-2</v>
      </c>
      <c r="L118" s="68">
        <v>2.4480768532012434E-2</v>
      </c>
      <c r="M118" s="68">
        <v>1.8929688357292026E-2</v>
      </c>
      <c r="N118" s="68">
        <v>5.074586668563541E-2</v>
      </c>
      <c r="O118" s="68">
        <v>4.5386770431274953E-2</v>
      </c>
      <c r="P118" s="74">
        <v>2.0246477128812865E-2</v>
      </c>
      <c r="Q118" s="75">
        <v>4.7427983783912615E-2</v>
      </c>
      <c r="R118" s="76">
        <v>8.7780888428702269E-2</v>
      </c>
      <c r="S118" s="75">
        <v>-1.5292144810189324E-2</v>
      </c>
      <c r="T118" s="75">
        <v>8.6678047937876951E-2</v>
      </c>
      <c r="U118" s="74">
        <v>0.18567831942995239</v>
      </c>
      <c r="V118" s="75">
        <v>0.11737319448456905</v>
      </c>
      <c r="W118" s="76">
        <v>0.1509934078745393</v>
      </c>
      <c r="X118" s="75">
        <v>0.17816907370482249</v>
      </c>
      <c r="Y118" s="75">
        <v>0.10596910412606246</v>
      </c>
    </row>
    <row r="119" spans="1:25" ht="13">
      <c r="A119" s="67" t="s">
        <v>155</v>
      </c>
      <c r="B119" s="103"/>
      <c r="C119" s="93">
        <f t="shared" si="8"/>
        <v>100</v>
      </c>
      <c r="D119" s="93">
        <f t="shared" si="9"/>
        <v>4.5174568540404963E-14</v>
      </c>
      <c r="E119" s="93"/>
      <c r="F119" s="68">
        <v>99.999999999999957</v>
      </c>
      <c r="G119" s="68">
        <v>99.999999999999986</v>
      </c>
      <c r="H119" s="68">
        <v>100.00000000000001</v>
      </c>
      <c r="I119" s="68">
        <v>100</v>
      </c>
      <c r="J119" s="68">
        <v>99.999999999999986</v>
      </c>
      <c r="K119" s="68">
        <v>100</v>
      </c>
      <c r="L119" s="68">
        <v>100.00000000000006</v>
      </c>
      <c r="M119" s="68">
        <v>99.999999999999986</v>
      </c>
      <c r="N119" s="68">
        <v>100.00000000000003</v>
      </c>
      <c r="O119" s="68">
        <v>99.999999999999986</v>
      </c>
      <c r="P119" s="74">
        <v>99.999999999999972</v>
      </c>
      <c r="Q119" s="74">
        <v>100</v>
      </c>
      <c r="R119" s="77">
        <v>99.999999999999986</v>
      </c>
      <c r="S119" s="74">
        <v>99.999999999999972</v>
      </c>
      <c r="T119" s="74">
        <v>100.00000000000001</v>
      </c>
      <c r="U119" s="74">
        <v>100</v>
      </c>
      <c r="V119" s="74">
        <v>99.999999999999986</v>
      </c>
      <c r="W119" s="77">
        <v>99.999999999999986</v>
      </c>
      <c r="X119" s="74">
        <v>99.999999999999986</v>
      </c>
      <c r="Y119" s="74">
        <v>100.00000000000001</v>
      </c>
    </row>
    <row r="120" spans="1:25" ht="13">
      <c r="A120" s="69" t="s">
        <v>156</v>
      </c>
      <c r="B120" s="103"/>
      <c r="C120" s="93">
        <f t="shared" si="8"/>
        <v>2.4846838406299225</v>
      </c>
      <c r="D120" s="93">
        <f t="shared" si="9"/>
        <v>1.01495326644422</v>
      </c>
      <c r="E120" s="93"/>
      <c r="F120" s="70">
        <v>2.1139334194134878</v>
      </c>
      <c r="G120" s="70">
        <v>2.1331649253218861</v>
      </c>
      <c r="H120" s="70">
        <v>1.9608536686833389</v>
      </c>
      <c r="I120" s="70">
        <v>2.0411362046578403</v>
      </c>
      <c r="J120" s="70">
        <v>1.9761774825863105</v>
      </c>
      <c r="K120" s="70">
        <v>2.1888604249601213</v>
      </c>
      <c r="L120" s="70">
        <v>1.9823034268566366</v>
      </c>
      <c r="M120" s="70">
        <v>1.9876314877914543</v>
      </c>
      <c r="N120" s="70">
        <v>1.981553521312021</v>
      </c>
      <c r="O120" s="70">
        <v>2.028878315986459</v>
      </c>
      <c r="P120" s="78">
        <v>2.9431631867724524</v>
      </c>
      <c r="Q120" s="79">
        <v>3.2360914718933791</v>
      </c>
      <c r="R120" s="79">
        <v>3.2173167112704562</v>
      </c>
      <c r="S120" s="79">
        <v>2.9852120710215759</v>
      </c>
      <c r="T120" s="79">
        <v>3.4209079613311379</v>
      </c>
      <c r="U120" s="78">
        <v>2.9153358835668057</v>
      </c>
      <c r="V120" s="79">
        <v>2.7200864026617242</v>
      </c>
      <c r="W120" s="79">
        <v>2.5278246580406587</v>
      </c>
      <c r="X120" s="79">
        <v>2.8978975328463519</v>
      </c>
      <c r="Y120" s="79">
        <v>2.4353480556243534</v>
      </c>
    </row>
    <row r="121" spans="1:25" ht="13">
      <c r="A121" s="71"/>
      <c r="B121" s="103"/>
      <c r="C121" s="93"/>
      <c r="D121" s="93"/>
      <c r="E121" s="93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83"/>
      <c r="Q121" s="84"/>
      <c r="R121" s="84"/>
      <c r="S121" s="84"/>
      <c r="T121" s="84"/>
      <c r="U121" s="83"/>
      <c r="V121" s="84"/>
      <c r="W121" s="84"/>
      <c r="X121" s="84"/>
      <c r="Y121" s="84"/>
    </row>
    <row r="122" spans="1:25" ht="13">
      <c r="A122" s="65" t="s">
        <v>157</v>
      </c>
      <c r="C122" s="93"/>
      <c r="D122" s="93"/>
      <c r="E122" s="93"/>
    </row>
    <row r="123" spans="1:25" ht="13">
      <c r="A123" s="65" t="s">
        <v>158</v>
      </c>
      <c r="B123" s="103">
        <v>5</v>
      </c>
      <c r="C123" s="93">
        <f t="shared" ref="C123:C155" si="10">AVERAGE(F123:AR123)</f>
        <v>7.6700552221746365</v>
      </c>
      <c r="D123" s="93">
        <f t="shared" ref="D123:D155" si="11">STDEV(F123:AR123)*2</f>
        <v>3.4238035186955247</v>
      </c>
      <c r="E123" s="93"/>
      <c r="F123" s="68">
        <v>8.8550317073639526</v>
      </c>
      <c r="G123" s="68">
        <v>6.4393773721277814</v>
      </c>
      <c r="H123" s="68">
        <v>7.4384334688315183</v>
      </c>
      <c r="I123" s="68">
        <v>7.8952250200928997</v>
      </c>
      <c r="J123" s="68">
        <v>9.3420758130285435</v>
      </c>
      <c r="K123" s="68">
        <v>6.0711505394637166</v>
      </c>
      <c r="L123" s="68">
        <v>6.4425413310905508</v>
      </c>
      <c r="M123" s="68">
        <v>10.252937413500742</v>
      </c>
      <c r="N123" s="68">
        <v>6.3945857812372218</v>
      </c>
      <c r="O123" s="68">
        <v>5.6914499201794468</v>
      </c>
      <c r="P123" s="74">
        <v>9.2427533340574577</v>
      </c>
      <c r="Q123" s="75">
        <v>10.730413566521898</v>
      </c>
      <c r="R123" s="75">
        <v>5.0681730280994683</v>
      </c>
      <c r="S123" s="75">
        <v>10.118424408185705</v>
      </c>
      <c r="T123" s="75">
        <v>6.7737239578584729</v>
      </c>
      <c r="U123" s="74">
        <v>6.8059343715411451</v>
      </c>
      <c r="V123" s="75">
        <v>7.2905889942140201</v>
      </c>
      <c r="W123" s="75">
        <v>5.6673091312094552</v>
      </c>
      <c r="X123" s="75">
        <v>9.4629425752548233</v>
      </c>
      <c r="Y123" s="75">
        <v>7.418032709633879</v>
      </c>
    </row>
    <row r="124" spans="1:25" ht="13">
      <c r="A124" s="65" t="s">
        <v>159</v>
      </c>
      <c r="B124" s="103">
        <v>3.91</v>
      </c>
      <c r="C124" s="93">
        <f t="shared" si="10"/>
        <v>3.5058632921352157</v>
      </c>
      <c r="D124" s="93">
        <f t="shared" si="11"/>
        <v>2.2933841040677878</v>
      </c>
      <c r="E124" s="93"/>
      <c r="F124" s="68">
        <v>2.8682038865874757</v>
      </c>
      <c r="G124" s="68">
        <v>4.8407161344284972</v>
      </c>
      <c r="H124" s="68">
        <v>2.053396403796337</v>
      </c>
      <c r="I124" s="68">
        <v>2.2373102979712405</v>
      </c>
      <c r="J124" s="68">
        <v>3.9243829113106909</v>
      </c>
      <c r="K124" s="68">
        <v>3.8766654483867273</v>
      </c>
      <c r="L124" s="68">
        <v>5.6486099156283034</v>
      </c>
      <c r="M124" s="68">
        <v>4.807146201998413</v>
      </c>
      <c r="N124" s="68">
        <v>3.1059646770428619</v>
      </c>
      <c r="O124" s="68">
        <v>4.3206241359917366</v>
      </c>
      <c r="P124" s="74">
        <v>3.2290809518165582</v>
      </c>
      <c r="Q124" s="75">
        <v>1.9891979381606035</v>
      </c>
      <c r="R124" s="75">
        <v>3.7694725519914241</v>
      </c>
      <c r="S124" s="75">
        <v>4.0617048842453825</v>
      </c>
      <c r="T124" s="75">
        <v>1.6238361368706629</v>
      </c>
      <c r="U124" s="74">
        <v>2.6515669566569939</v>
      </c>
      <c r="V124" s="75">
        <v>3.738087270646679</v>
      </c>
      <c r="W124" s="75">
        <v>5.4100555566820239</v>
      </c>
      <c r="X124" s="75">
        <v>3.4255380749071378</v>
      </c>
      <c r="Y124" s="75">
        <v>2.5357055075845674</v>
      </c>
    </row>
    <row r="125" spans="1:25" ht="13">
      <c r="A125" s="65" t="s">
        <v>160</v>
      </c>
      <c r="B125" s="103">
        <v>6.1</v>
      </c>
      <c r="C125" s="93">
        <f t="shared" si="10"/>
        <v>5.857452500304384</v>
      </c>
      <c r="D125" s="93">
        <f t="shared" si="11"/>
        <v>33.241126809906874</v>
      </c>
      <c r="E125" s="93"/>
      <c r="F125" s="68">
        <v>-0.84154008428503757</v>
      </c>
      <c r="G125" s="68">
        <v>-1.3680108922743131</v>
      </c>
      <c r="H125" s="68">
        <v>29.010566538744737</v>
      </c>
      <c r="I125" s="68">
        <v>13.195440642601097</v>
      </c>
      <c r="J125" s="68">
        <v>4.1630978101259197</v>
      </c>
      <c r="K125" s="68">
        <v>23.45308347268999</v>
      </c>
      <c r="L125" s="68">
        <v>1.4708791347618766</v>
      </c>
      <c r="M125" s="68">
        <v>24.373469619246197</v>
      </c>
      <c r="N125" s="68">
        <v>-21.915674452514946</v>
      </c>
      <c r="O125" s="68">
        <v>-16.439404781919542</v>
      </c>
      <c r="P125" s="74">
        <v>30.490664023515773</v>
      </c>
      <c r="Q125" s="75">
        <v>20.921170159039914</v>
      </c>
      <c r="R125" s="75">
        <v>23.735757413405874</v>
      </c>
      <c r="S125" s="75">
        <v>-12.440154194208295</v>
      </c>
      <c r="T125" s="75">
        <v>-1.0097234883301591</v>
      </c>
      <c r="U125" s="74">
        <v>14.389327877444741</v>
      </c>
      <c r="V125" s="75">
        <v>-0.70151694752802285</v>
      </c>
      <c r="W125" s="75">
        <v>14.683312011489884</v>
      </c>
      <c r="X125" s="75">
        <v>-21.083753614986698</v>
      </c>
      <c r="Y125" s="75">
        <v>-6.9379402409313027</v>
      </c>
    </row>
    <row r="126" spans="1:25" ht="13">
      <c r="A126" s="65" t="s">
        <v>161</v>
      </c>
      <c r="B126" s="103">
        <v>2.13</v>
      </c>
      <c r="C126" s="93">
        <f t="shared" si="10"/>
        <v>1.5278886247811698</v>
      </c>
      <c r="D126" s="93">
        <f t="shared" si="11"/>
        <v>2.2300900003475257</v>
      </c>
      <c r="E126" s="93"/>
      <c r="F126" s="68">
        <v>0.41658943517275127</v>
      </c>
      <c r="G126" s="68">
        <v>2.9013513995136724</v>
      </c>
      <c r="H126" s="68">
        <v>2.8331887042619366</v>
      </c>
      <c r="I126" s="68">
        <v>-0.31486838277672896</v>
      </c>
      <c r="J126" s="68">
        <v>0.90217521665711342</v>
      </c>
      <c r="K126" s="68">
        <v>-0.24612643299408926</v>
      </c>
      <c r="L126" s="68">
        <v>0.91808226877535559</v>
      </c>
      <c r="M126" s="68">
        <v>2.0118965434298008</v>
      </c>
      <c r="N126" s="68">
        <v>0.73677140486706072</v>
      </c>
      <c r="O126" s="68">
        <v>1.4194711389058126</v>
      </c>
      <c r="P126" s="74">
        <v>1.7914613025580897</v>
      </c>
      <c r="Q126" s="75">
        <v>2.3005698173669695</v>
      </c>
      <c r="R126" s="75">
        <v>-0.72723168297930219</v>
      </c>
      <c r="S126" s="75">
        <v>2.1240157932726427</v>
      </c>
      <c r="T126" s="75">
        <v>1.4173531184568133</v>
      </c>
      <c r="U126" s="74">
        <v>2.3675218204808419</v>
      </c>
      <c r="V126" s="75">
        <v>2.8847855581070045</v>
      </c>
      <c r="W126" s="75">
        <v>2.3558538855529596</v>
      </c>
      <c r="X126" s="75">
        <v>1.861194678713241</v>
      </c>
      <c r="Y126" s="75">
        <v>2.6037169082814473</v>
      </c>
    </row>
    <row r="127" spans="1:25" ht="13">
      <c r="A127" s="65" t="s">
        <v>162</v>
      </c>
      <c r="B127" s="103">
        <v>13</v>
      </c>
      <c r="C127" s="93">
        <f t="shared" si="10"/>
        <v>-7.5533054890403406</v>
      </c>
      <c r="D127" s="93">
        <f t="shared" si="11"/>
        <v>34.505999041383582</v>
      </c>
      <c r="E127" s="93"/>
      <c r="F127" s="68">
        <v>-8.2589247263437713</v>
      </c>
      <c r="G127" s="68">
        <v>-13.061951234591268</v>
      </c>
      <c r="H127" s="68">
        <v>-7.5800605745103988</v>
      </c>
      <c r="I127" s="68">
        <v>-32.15276097008676</v>
      </c>
      <c r="J127" s="68">
        <v>-1.9396297874475024</v>
      </c>
      <c r="K127" s="68">
        <v>1.6606032048144093</v>
      </c>
      <c r="L127" s="68">
        <v>26.170611157899931</v>
      </c>
      <c r="M127" s="68">
        <v>14.717917103442092</v>
      </c>
      <c r="N127" s="68">
        <v>-6.5831526109538441</v>
      </c>
      <c r="O127" s="68">
        <v>7.460836452988854</v>
      </c>
      <c r="P127" s="74">
        <v>-29.978612753613813</v>
      </c>
      <c r="Q127" s="75">
        <v>0.93904270687354452</v>
      </c>
      <c r="R127" s="75">
        <v>-14.152258814144817</v>
      </c>
      <c r="S127" s="75">
        <v>-33.444055678189201</v>
      </c>
      <c r="T127" s="75">
        <v>12.531895408363079</v>
      </c>
      <c r="U127" s="74">
        <v>-22.090176147268348</v>
      </c>
      <c r="V127" s="75">
        <v>-17.530095340522106</v>
      </c>
      <c r="W127" s="75">
        <v>-26.619916614263911</v>
      </c>
      <c r="X127" s="75">
        <v>16.445429136094354</v>
      </c>
      <c r="Y127" s="75">
        <v>-17.600849699347346</v>
      </c>
    </row>
    <row r="128" spans="1:25" ht="13">
      <c r="A128" s="65" t="s">
        <v>163</v>
      </c>
      <c r="B128" s="103">
        <v>18.600000000000001</v>
      </c>
      <c r="C128" s="93">
        <f t="shared" si="10"/>
        <v>18.306319271917395</v>
      </c>
      <c r="D128" s="93">
        <f t="shared" si="11"/>
        <v>3.6642303019729487</v>
      </c>
      <c r="E128" s="93"/>
      <c r="F128" s="68">
        <v>17.820213540836701</v>
      </c>
      <c r="G128" s="68">
        <v>19.634519920331005</v>
      </c>
      <c r="H128" s="68">
        <v>17.178037415213733</v>
      </c>
      <c r="I128" s="68">
        <v>19.02653236297872</v>
      </c>
      <c r="J128" s="68">
        <v>18.400303514982198</v>
      </c>
      <c r="K128" s="68">
        <v>21.957799570133307</v>
      </c>
      <c r="L128" s="68">
        <v>19.169498992399085</v>
      </c>
      <c r="M128" s="68">
        <v>19.942088303853961</v>
      </c>
      <c r="N128" s="68">
        <v>17.514072809389972</v>
      </c>
      <c r="O128" s="68">
        <v>18.096081853630185</v>
      </c>
      <c r="P128" s="74">
        <v>15.72962971565525</v>
      </c>
      <c r="Q128" s="75">
        <v>19.529074901042584</v>
      </c>
      <c r="R128" s="75">
        <v>19.377161738912456</v>
      </c>
      <c r="S128" s="75">
        <v>14.425203001435348</v>
      </c>
      <c r="T128" s="75">
        <v>19.36374084675678</v>
      </c>
      <c r="U128" s="74">
        <v>18.941425569932733</v>
      </c>
      <c r="V128" s="75">
        <v>19.441510602342262</v>
      </c>
      <c r="W128" s="75">
        <v>14.6890365279226</v>
      </c>
      <c r="X128" s="75">
        <v>16.932948001089343</v>
      </c>
      <c r="Y128" s="75">
        <v>18.957506249509681</v>
      </c>
    </row>
    <row r="129" spans="1:25" ht="13">
      <c r="A129" s="65" t="s">
        <v>164</v>
      </c>
      <c r="B129" s="103">
        <v>141</v>
      </c>
      <c r="C129" s="93">
        <f t="shared" si="10"/>
        <v>111.03474641164914</v>
      </c>
      <c r="D129" s="93">
        <f t="shared" si="11"/>
        <v>17.996171372405723</v>
      </c>
      <c r="E129" s="93"/>
      <c r="F129" s="68">
        <v>117.93155244074946</v>
      </c>
      <c r="G129" s="68">
        <v>114.79659918836934</v>
      </c>
      <c r="H129" s="68">
        <v>103.30165329854711</v>
      </c>
      <c r="I129" s="68">
        <v>108.34953123799676</v>
      </c>
      <c r="J129" s="68">
        <v>119.47869849353265</v>
      </c>
      <c r="K129" s="68">
        <v>125.68726651907556</v>
      </c>
      <c r="L129" s="68">
        <v>126.34142187507618</v>
      </c>
      <c r="M129" s="68">
        <v>118.2176346498912</v>
      </c>
      <c r="N129" s="68">
        <v>124.98565081785894</v>
      </c>
      <c r="O129" s="68">
        <v>113.03535883593305</v>
      </c>
      <c r="P129" s="74">
        <v>106.75044461441767</v>
      </c>
      <c r="Q129" s="75">
        <v>106.02120527035429</v>
      </c>
      <c r="R129" s="75">
        <v>107.36269267957503</v>
      </c>
      <c r="S129" s="75">
        <v>101.48168187520074</v>
      </c>
      <c r="T129" s="75">
        <v>104.9976526266762</v>
      </c>
      <c r="U129" s="74">
        <v>94.885038803346518</v>
      </c>
      <c r="V129" s="75">
        <v>103.3094998475531</v>
      </c>
      <c r="W129" s="75">
        <v>102.6739278220698</v>
      </c>
      <c r="X129" s="75">
        <v>116.18025766078726</v>
      </c>
      <c r="Y129" s="75">
        <v>104.907159675972</v>
      </c>
    </row>
    <row r="130" spans="1:25" ht="13">
      <c r="A130" s="65" t="s">
        <v>165</v>
      </c>
      <c r="B130" s="103">
        <v>25.3</v>
      </c>
      <c r="C130" s="93">
        <f t="shared" si="10"/>
        <v>25.086038909380125</v>
      </c>
      <c r="D130" s="93">
        <f t="shared" si="11"/>
        <v>2.1984853276678193</v>
      </c>
      <c r="E130" s="93"/>
      <c r="F130" s="68">
        <v>26.268424354644747</v>
      </c>
      <c r="G130" s="68">
        <v>26.68380128686486</v>
      </c>
      <c r="H130" s="68">
        <v>25.088708691213281</v>
      </c>
      <c r="I130" s="68">
        <v>25.565638053172545</v>
      </c>
      <c r="J130" s="68">
        <v>25.771298147022353</v>
      </c>
      <c r="K130" s="68">
        <v>27.069109785116314</v>
      </c>
      <c r="L130" s="68">
        <v>25.271055787392662</v>
      </c>
      <c r="M130" s="68">
        <v>25.747061066699025</v>
      </c>
      <c r="N130" s="68">
        <v>24.1303130092363</v>
      </c>
      <c r="O130" s="68">
        <v>24.291091181369051</v>
      </c>
      <c r="P130" s="74">
        <v>23.657540850514284</v>
      </c>
      <c r="Q130" s="75">
        <v>23.376218952352779</v>
      </c>
      <c r="R130" s="75">
        <v>25.705211326821161</v>
      </c>
      <c r="S130" s="75">
        <v>23.790396423996309</v>
      </c>
      <c r="T130" s="75">
        <v>24.053569248054764</v>
      </c>
      <c r="U130" s="74">
        <v>25.758751858242505</v>
      </c>
      <c r="V130" s="75">
        <v>23.973730691311847</v>
      </c>
      <c r="W130" s="75">
        <v>24.461145097755033</v>
      </c>
      <c r="X130" s="75">
        <v>26.476004199293886</v>
      </c>
      <c r="Y130" s="75">
        <v>24.581708176528849</v>
      </c>
    </row>
    <row r="131" spans="1:25" ht="13">
      <c r="A131" s="65" t="s">
        <v>111</v>
      </c>
      <c r="B131" s="103">
        <v>65.3</v>
      </c>
      <c r="C131" s="93">
        <f t="shared" si="10"/>
        <v>64.249015828968069</v>
      </c>
      <c r="D131" s="93">
        <f t="shared" si="11"/>
        <v>9.034175207787511</v>
      </c>
      <c r="E131" s="93"/>
      <c r="F131" s="68">
        <v>65.367164246614152</v>
      </c>
      <c r="G131" s="68">
        <v>69.077578001372686</v>
      </c>
      <c r="H131" s="68">
        <v>63.956177552057746</v>
      </c>
      <c r="I131" s="68">
        <v>64.101558760005915</v>
      </c>
      <c r="J131" s="68">
        <v>67.546013017746702</v>
      </c>
      <c r="K131" s="68">
        <v>69.42218455161138</v>
      </c>
      <c r="L131" s="68">
        <v>72.719249665551146</v>
      </c>
      <c r="M131" s="68">
        <v>67.008944761666285</v>
      </c>
      <c r="N131" s="68">
        <v>65.249103376497459</v>
      </c>
      <c r="O131" s="68">
        <v>69.033572502397647</v>
      </c>
      <c r="P131" s="74">
        <v>59.06535460180055</v>
      </c>
      <c r="Q131" s="75">
        <v>59.469864834001434</v>
      </c>
      <c r="R131" s="75">
        <v>60.954607035994314</v>
      </c>
      <c r="S131" s="75">
        <v>54.545448419335422</v>
      </c>
      <c r="T131" s="75">
        <v>56.468629959191709</v>
      </c>
      <c r="U131" s="74">
        <v>62.853162560998129</v>
      </c>
      <c r="V131" s="75">
        <v>64.167028964235428</v>
      </c>
      <c r="W131" s="75">
        <v>65.351435883165379</v>
      </c>
      <c r="X131" s="75">
        <v>65.668636155919415</v>
      </c>
      <c r="Y131" s="75">
        <v>62.954601729198693</v>
      </c>
    </row>
    <row r="132" spans="1:25" ht="13">
      <c r="A132" s="65" t="s">
        <v>112</v>
      </c>
      <c r="B132" s="103">
        <v>94.1</v>
      </c>
      <c r="C132" s="93">
        <f t="shared" si="10"/>
        <v>88.744913138447927</v>
      </c>
      <c r="D132" s="93">
        <f t="shared" si="11"/>
        <v>7.6132419048458599</v>
      </c>
      <c r="E132" s="93"/>
      <c r="F132" s="68">
        <v>88.911685204555369</v>
      </c>
      <c r="G132" s="68">
        <v>94.14810278853858</v>
      </c>
      <c r="H132" s="68">
        <v>90.439040892478317</v>
      </c>
      <c r="I132" s="68">
        <v>91.359174514591544</v>
      </c>
      <c r="J132" s="68">
        <v>86.959718494141697</v>
      </c>
      <c r="K132" s="68">
        <v>89.300568778885776</v>
      </c>
      <c r="L132" s="68">
        <v>93.814687695641112</v>
      </c>
      <c r="M132" s="68">
        <v>93.566347750153824</v>
      </c>
      <c r="N132" s="68">
        <v>84.222295530954085</v>
      </c>
      <c r="O132" s="68">
        <v>93.292545081095781</v>
      </c>
      <c r="P132" s="74">
        <v>89.278178650366229</v>
      </c>
      <c r="Q132" s="75">
        <v>81.176401716780049</v>
      </c>
      <c r="R132" s="75">
        <v>93.67026167743623</v>
      </c>
      <c r="S132" s="75">
        <v>86.862151181744494</v>
      </c>
      <c r="T132" s="75">
        <v>89.02622532006724</v>
      </c>
      <c r="U132" s="74">
        <v>87.584733783390362</v>
      </c>
      <c r="V132" s="75">
        <v>82.828843229015163</v>
      </c>
      <c r="W132" s="75">
        <v>86.171235683626037</v>
      </c>
      <c r="X132" s="75">
        <v>86.795582854962248</v>
      </c>
      <c r="Y132" s="75">
        <v>85.490481940534366</v>
      </c>
    </row>
    <row r="133" spans="1:25" ht="13">
      <c r="A133" s="65" t="s">
        <v>113</v>
      </c>
      <c r="B133" s="103">
        <v>94.5</v>
      </c>
      <c r="C133" s="93">
        <f t="shared" si="10"/>
        <v>100.46891685867188</v>
      </c>
      <c r="D133" s="93">
        <f t="shared" si="11"/>
        <v>9.1963997615293707</v>
      </c>
      <c r="E133" s="93"/>
      <c r="F133" s="68">
        <v>99.342802454783254</v>
      </c>
      <c r="G133" s="68">
        <v>105.92979691807062</v>
      </c>
      <c r="H133" s="68">
        <v>101.03329293025905</v>
      </c>
      <c r="I133" s="68">
        <v>101.07353004939438</v>
      </c>
      <c r="J133" s="68">
        <v>105.73793191694834</v>
      </c>
      <c r="K133" s="68">
        <v>104.71571714001581</v>
      </c>
      <c r="L133" s="68">
        <v>107.01788453990979</v>
      </c>
      <c r="M133" s="68">
        <v>103.63049076160088</v>
      </c>
      <c r="N133" s="68">
        <v>96.003921350089897</v>
      </c>
      <c r="O133" s="68">
        <v>106.12761398118747</v>
      </c>
      <c r="P133" s="74">
        <v>96.008100639461588</v>
      </c>
      <c r="Q133" s="75">
        <v>93.054922171668565</v>
      </c>
      <c r="R133" s="75">
        <v>103.68211672776999</v>
      </c>
      <c r="S133" s="75">
        <v>103.0771896259465</v>
      </c>
      <c r="T133" s="75">
        <v>95.341276624553899</v>
      </c>
      <c r="U133" s="74">
        <v>94.447815444219231</v>
      </c>
      <c r="V133" s="75">
        <v>99.921430846545491</v>
      </c>
      <c r="W133" s="75">
        <v>101.40546287286429</v>
      </c>
      <c r="X133" s="75">
        <v>99.237083447832958</v>
      </c>
      <c r="Y133" s="75">
        <v>92.589956730315564</v>
      </c>
    </row>
    <row r="134" spans="1:25" ht="13">
      <c r="A134" s="65" t="s">
        <v>114</v>
      </c>
      <c r="B134" s="103">
        <v>512</v>
      </c>
      <c r="C134" s="93">
        <f t="shared" si="10"/>
        <v>521.67409063182697</v>
      </c>
      <c r="D134" s="93">
        <f t="shared" si="11"/>
        <v>28.606873682234667</v>
      </c>
      <c r="E134" s="93"/>
      <c r="F134" s="68">
        <v>530.12243259133243</v>
      </c>
      <c r="G134" s="68">
        <v>534.86046497787811</v>
      </c>
      <c r="H134" s="68">
        <v>510.63719427460302</v>
      </c>
      <c r="I134" s="68">
        <v>541.07176894315717</v>
      </c>
      <c r="J134" s="68">
        <v>533.81890951967478</v>
      </c>
      <c r="K134" s="68">
        <v>528.23495700249237</v>
      </c>
      <c r="L134" s="68">
        <v>554.34257181998942</v>
      </c>
      <c r="M134" s="68">
        <v>518.20000863974803</v>
      </c>
      <c r="N134" s="68">
        <v>514.93459378341038</v>
      </c>
      <c r="O134" s="68">
        <v>523.62217766850995</v>
      </c>
      <c r="P134" s="74">
        <v>528.385564954291</v>
      </c>
      <c r="Q134" s="75">
        <v>490.39079329639429</v>
      </c>
      <c r="R134" s="75">
        <v>534.3752811254717</v>
      </c>
      <c r="S134" s="75">
        <v>510.47132190524479</v>
      </c>
      <c r="T134" s="75">
        <v>520.38361005800084</v>
      </c>
      <c r="U134" s="74">
        <v>507.65461190951459</v>
      </c>
      <c r="V134" s="75">
        <v>512.71798921410993</v>
      </c>
      <c r="W134" s="75">
        <v>510.4107788900676</v>
      </c>
      <c r="X134" s="75">
        <v>515.80944324971313</v>
      </c>
      <c r="Y134" s="75">
        <v>513.03733881293579</v>
      </c>
    </row>
    <row r="135" spans="1:25" ht="13">
      <c r="A135" s="65" t="s">
        <v>115</v>
      </c>
      <c r="B135" s="103">
        <v>62.4</v>
      </c>
      <c r="C135" s="93">
        <f t="shared" si="10"/>
        <v>59.542809365236494</v>
      </c>
      <c r="D135" s="93">
        <f t="shared" si="11"/>
        <v>6.2916839775907425</v>
      </c>
      <c r="E135" s="93"/>
      <c r="F135" s="68">
        <v>63.939900010711405</v>
      </c>
      <c r="G135" s="68">
        <v>61.366975709128468</v>
      </c>
      <c r="H135" s="68">
        <v>58.828749716160189</v>
      </c>
      <c r="I135" s="68">
        <v>61.701370662491271</v>
      </c>
      <c r="J135" s="68">
        <v>62.556606761263708</v>
      </c>
      <c r="K135" s="68">
        <v>63.483501924278002</v>
      </c>
      <c r="L135" s="68">
        <v>65.738742598554168</v>
      </c>
      <c r="M135" s="68">
        <v>61.68301406622151</v>
      </c>
      <c r="N135" s="68">
        <v>57.927088678052051</v>
      </c>
      <c r="O135" s="68">
        <v>57.270168760854332</v>
      </c>
      <c r="P135" s="74">
        <v>59.604168394099666</v>
      </c>
      <c r="Q135" s="75">
        <v>54.782198893930591</v>
      </c>
      <c r="R135" s="75">
        <v>62.316378480752114</v>
      </c>
      <c r="S135" s="75">
        <v>54.549770171300395</v>
      </c>
      <c r="T135" s="75">
        <v>57.901400146530925</v>
      </c>
      <c r="U135" s="74">
        <v>57.861117005028845</v>
      </c>
      <c r="V135" s="75">
        <v>57.967207831977404</v>
      </c>
      <c r="W135" s="75">
        <v>58.044113765716311</v>
      </c>
      <c r="X135" s="75">
        <v>57.841139783437363</v>
      </c>
      <c r="Y135" s="75">
        <v>55.492573944241514</v>
      </c>
    </row>
    <row r="136" spans="1:25" ht="13">
      <c r="A136" s="65" t="s">
        <v>116</v>
      </c>
      <c r="B136" s="103">
        <v>547</v>
      </c>
      <c r="C136" s="93">
        <f t="shared" si="10"/>
        <v>530.30542938465862</v>
      </c>
      <c r="D136" s="93">
        <f t="shared" si="11"/>
        <v>42.751276862088638</v>
      </c>
      <c r="E136" s="93"/>
      <c r="F136" s="68">
        <v>551.11082251857886</v>
      </c>
      <c r="G136" s="68">
        <v>541.08507666414789</v>
      </c>
      <c r="H136" s="68">
        <v>525.83319867498938</v>
      </c>
      <c r="I136" s="68">
        <v>518.97737680253681</v>
      </c>
      <c r="J136" s="68">
        <v>563.64397923286879</v>
      </c>
      <c r="K136" s="68">
        <v>537.39145137907724</v>
      </c>
      <c r="L136" s="68">
        <v>563.4280451124672</v>
      </c>
      <c r="M136" s="68">
        <v>521.81397487389995</v>
      </c>
      <c r="N136" s="68">
        <v>506.65453300887486</v>
      </c>
      <c r="O136" s="68">
        <v>522.24693969170005</v>
      </c>
      <c r="P136" s="74">
        <v>546.77141352273998</v>
      </c>
      <c r="Q136" s="75">
        <v>490.848051941731</v>
      </c>
      <c r="R136" s="75">
        <v>556.84891611846251</v>
      </c>
      <c r="S136" s="75">
        <v>506.71289592148355</v>
      </c>
      <c r="T136" s="75">
        <v>560.93504841401</v>
      </c>
      <c r="U136" s="74">
        <v>521.72143539343062</v>
      </c>
      <c r="V136" s="75">
        <v>513.34218576909871</v>
      </c>
      <c r="W136" s="75">
        <v>507.50881289683144</v>
      </c>
      <c r="X136" s="75">
        <v>519.34097696551009</v>
      </c>
      <c r="Y136" s="75">
        <v>529.89345279073302</v>
      </c>
    </row>
    <row r="137" spans="1:25" ht="13">
      <c r="A137" s="65" t="s">
        <v>117</v>
      </c>
      <c r="B137" s="103">
        <v>55.6</v>
      </c>
      <c r="C137" s="93">
        <f t="shared" si="10"/>
        <v>53.676428659277704</v>
      </c>
      <c r="D137" s="93">
        <f t="shared" si="11"/>
        <v>3.8707372962916269</v>
      </c>
      <c r="E137" s="93"/>
      <c r="F137" s="68">
        <v>53.579231969565193</v>
      </c>
      <c r="G137" s="68">
        <v>53.230940033895408</v>
      </c>
      <c r="H137" s="68">
        <v>51.331087621366457</v>
      </c>
      <c r="I137" s="68">
        <v>54.539861549735392</v>
      </c>
      <c r="J137" s="68">
        <v>57.694007523677598</v>
      </c>
      <c r="K137" s="68">
        <v>54.798633242119685</v>
      </c>
      <c r="L137" s="68">
        <v>55.654938289662411</v>
      </c>
      <c r="M137" s="68">
        <v>53.235001992970837</v>
      </c>
      <c r="N137" s="68">
        <v>52.046676301533068</v>
      </c>
      <c r="O137" s="68">
        <v>52.609887678946841</v>
      </c>
      <c r="P137" s="74">
        <v>54.356822755912695</v>
      </c>
      <c r="Q137" s="75">
        <v>50.853548069912058</v>
      </c>
      <c r="R137" s="75">
        <v>58.147844963168666</v>
      </c>
      <c r="S137" s="75">
        <v>54.749856325201108</v>
      </c>
      <c r="T137" s="75">
        <v>51.864168081837256</v>
      </c>
      <c r="U137" s="74">
        <v>52.766763199030891</v>
      </c>
      <c r="V137" s="75">
        <v>53.340684223371554</v>
      </c>
      <c r="W137" s="75">
        <v>54.432406455247708</v>
      </c>
      <c r="X137" s="75">
        <v>52.575392720299767</v>
      </c>
      <c r="Y137" s="75">
        <v>51.720820188099268</v>
      </c>
    </row>
    <row r="138" spans="1:25" ht="13">
      <c r="A138" s="65" t="s">
        <v>118</v>
      </c>
      <c r="B138" s="103">
        <v>121</v>
      </c>
      <c r="C138" s="93">
        <f t="shared" si="10"/>
        <v>117.99365178586667</v>
      </c>
      <c r="D138" s="93">
        <f t="shared" si="11"/>
        <v>10.976448212625503</v>
      </c>
      <c r="E138" s="93"/>
      <c r="F138" s="68">
        <v>125.84854356204774</v>
      </c>
      <c r="G138" s="68">
        <v>121.44046136582891</v>
      </c>
      <c r="H138" s="68">
        <v>114.11227314153928</v>
      </c>
      <c r="I138" s="68">
        <v>120.56770920588005</v>
      </c>
      <c r="J138" s="68">
        <v>121.33459314948519</v>
      </c>
      <c r="K138" s="68">
        <v>125.77511399479387</v>
      </c>
      <c r="L138" s="68">
        <v>127.88431717986685</v>
      </c>
      <c r="M138" s="68">
        <v>123.79347265160757</v>
      </c>
      <c r="N138" s="68">
        <v>112.14429960592355</v>
      </c>
      <c r="O138" s="68">
        <v>120.79805296427922</v>
      </c>
      <c r="P138" s="74">
        <v>121.80893718079719</v>
      </c>
      <c r="Q138" s="75">
        <v>111.50060501498716</v>
      </c>
      <c r="R138" s="75">
        <v>117.86190653617166</v>
      </c>
      <c r="S138" s="75">
        <v>116.90159000731239</v>
      </c>
      <c r="T138" s="75">
        <v>112.684888860046</v>
      </c>
      <c r="U138" s="74">
        <v>111.47182169146589</v>
      </c>
      <c r="V138" s="75">
        <v>109.56823596462715</v>
      </c>
      <c r="W138" s="75">
        <v>114.21815191989425</v>
      </c>
      <c r="X138" s="75">
        <v>115.74598598668848</v>
      </c>
      <c r="Y138" s="75">
        <v>114.41207573409164</v>
      </c>
    </row>
    <row r="139" spans="1:25" ht="13">
      <c r="A139" s="65" t="s">
        <v>119</v>
      </c>
      <c r="B139" s="103">
        <v>14.6</v>
      </c>
      <c r="C139" s="93">
        <f t="shared" si="10"/>
        <v>14.448188376261893</v>
      </c>
      <c r="D139" s="93">
        <f t="shared" si="11"/>
        <v>1.2513011769020856</v>
      </c>
      <c r="E139" s="93"/>
      <c r="F139" s="68">
        <v>14.322304510975487</v>
      </c>
      <c r="G139" s="68">
        <v>15.19762154475497</v>
      </c>
      <c r="H139" s="68">
        <v>13.714171167739554</v>
      </c>
      <c r="I139" s="68">
        <v>14.101119949790256</v>
      </c>
      <c r="J139" s="68">
        <v>13.973501141416584</v>
      </c>
      <c r="K139" s="68">
        <v>14.258170086412887</v>
      </c>
      <c r="L139" s="68">
        <v>14.826099105002195</v>
      </c>
      <c r="M139" s="68">
        <v>13.601709087683966</v>
      </c>
      <c r="N139" s="68">
        <v>14.20807547007059</v>
      </c>
      <c r="O139" s="68">
        <v>14.660379120991802</v>
      </c>
      <c r="P139" s="74">
        <v>15.063485534313461</v>
      </c>
      <c r="Q139" s="75">
        <v>14.92814447565892</v>
      </c>
      <c r="R139" s="75">
        <v>16.00256330448935</v>
      </c>
      <c r="S139" s="75">
        <v>13.701248664761797</v>
      </c>
      <c r="T139" s="75">
        <v>14.45842570578068</v>
      </c>
      <c r="U139" s="74">
        <v>14.830083864135164</v>
      </c>
      <c r="V139" s="75">
        <v>14.943224789711818</v>
      </c>
      <c r="W139" s="75">
        <v>14.445172057839764</v>
      </c>
      <c r="X139" s="75">
        <v>14.264718035926025</v>
      </c>
      <c r="Y139" s="75">
        <v>13.463549907782552</v>
      </c>
    </row>
    <row r="140" spans="1:25" ht="13">
      <c r="A140" s="65" t="s">
        <v>120</v>
      </c>
      <c r="B140" s="103">
        <v>60.9</v>
      </c>
      <c r="C140" s="93">
        <f t="shared" si="10"/>
        <v>58.583298709901612</v>
      </c>
      <c r="D140" s="93">
        <f t="shared" si="11"/>
        <v>6.2408480860773814</v>
      </c>
      <c r="E140" s="93"/>
      <c r="F140" s="68">
        <v>60.027362822686605</v>
      </c>
      <c r="G140" s="68">
        <v>56.045919616393071</v>
      </c>
      <c r="H140" s="68">
        <v>58.006618480762974</v>
      </c>
      <c r="I140" s="68">
        <v>55.9294223156123</v>
      </c>
      <c r="J140" s="68">
        <v>57.04313458173349</v>
      </c>
      <c r="K140" s="68">
        <v>58.897330993670948</v>
      </c>
      <c r="L140" s="68">
        <v>63.516372458852828</v>
      </c>
      <c r="M140" s="68">
        <v>54.198873827618144</v>
      </c>
      <c r="N140" s="68">
        <v>56.287301293583141</v>
      </c>
      <c r="O140" s="68">
        <v>59.967606795212461</v>
      </c>
      <c r="P140" s="74">
        <v>62.537548629638046</v>
      </c>
      <c r="Q140" s="75">
        <v>53.610719368939939</v>
      </c>
      <c r="R140" s="75">
        <v>63.288246866515742</v>
      </c>
      <c r="S140" s="75">
        <v>58.369704835052232</v>
      </c>
      <c r="T140" s="75">
        <v>57.367284622775202</v>
      </c>
      <c r="U140" s="74">
        <v>57.8062654874795</v>
      </c>
      <c r="V140" s="75">
        <v>63.588827082460881</v>
      </c>
      <c r="W140" s="75">
        <v>57.666859442992525</v>
      </c>
      <c r="X140" s="75">
        <v>62.312393439069609</v>
      </c>
      <c r="Y140" s="75">
        <v>55.198181236982684</v>
      </c>
    </row>
    <row r="141" spans="1:25" ht="13">
      <c r="A141" s="65" t="s">
        <v>121</v>
      </c>
      <c r="B141" s="103">
        <v>14.2</v>
      </c>
      <c r="C141" s="93">
        <f t="shared" si="10"/>
        <v>14.599562448934709</v>
      </c>
      <c r="D141" s="93">
        <f t="shared" si="11"/>
        <v>2.9491098023718774</v>
      </c>
      <c r="E141" s="93"/>
      <c r="F141" s="68">
        <v>15.604080161629595</v>
      </c>
      <c r="G141" s="68">
        <v>11.987301513468797</v>
      </c>
      <c r="H141" s="68">
        <v>12.352469811442708</v>
      </c>
      <c r="I141" s="68">
        <v>13.415216913178304</v>
      </c>
      <c r="J141" s="68">
        <v>14.679179742123923</v>
      </c>
      <c r="K141" s="68">
        <v>14.778149971888142</v>
      </c>
      <c r="L141" s="68">
        <v>15.663155442821115</v>
      </c>
      <c r="M141" s="68">
        <v>16.196896832775195</v>
      </c>
      <c r="N141" s="68">
        <v>14.745369289581234</v>
      </c>
      <c r="O141" s="68">
        <v>12.176874712121307</v>
      </c>
      <c r="P141" s="74">
        <v>14.896546782377845</v>
      </c>
      <c r="Q141" s="75">
        <v>13.901417827350308</v>
      </c>
      <c r="R141" s="75">
        <v>17.149796790165478</v>
      </c>
      <c r="S141" s="75">
        <v>14.065318999793595</v>
      </c>
      <c r="T141" s="75">
        <v>16.851224838137352</v>
      </c>
      <c r="U141" s="74">
        <v>13.184829908889331</v>
      </c>
      <c r="V141" s="75">
        <v>16.04588095808063</v>
      </c>
      <c r="W141" s="75">
        <v>15.48391122398329</v>
      </c>
      <c r="X141" s="75">
        <v>14.531052156823362</v>
      </c>
      <c r="Y141" s="75">
        <v>14.282575102062641</v>
      </c>
    </row>
    <row r="142" spans="1:25" ht="13">
      <c r="A142" s="65" t="s">
        <v>122</v>
      </c>
      <c r="B142" s="103">
        <v>2.76</v>
      </c>
      <c r="C142" s="93">
        <f t="shared" si="10"/>
        <v>2.4351683240666917</v>
      </c>
      <c r="D142" s="93">
        <f t="shared" si="11"/>
        <v>0.63666508874378736</v>
      </c>
      <c r="E142" s="93"/>
      <c r="F142" s="68">
        <v>2.1697103839365797</v>
      </c>
      <c r="G142" s="68">
        <v>2.2655117791883437</v>
      </c>
      <c r="H142" s="68">
        <v>2.7999048436360225</v>
      </c>
      <c r="I142" s="68">
        <v>1.9655408686257378</v>
      </c>
      <c r="J142" s="68">
        <v>2.7495630931437223</v>
      </c>
      <c r="K142" s="68">
        <v>2.7948132642049592</v>
      </c>
      <c r="L142" s="68">
        <v>2.6795260985667255</v>
      </c>
      <c r="M142" s="68">
        <v>2.2551273159332847</v>
      </c>
      <c r="N142" s="68">
        <v>2.4538995100132843</v>
      </c>
      <c r="O142" s="68">
        <v>2.6229100492661672</v>
      </c>
      <c r="P142" s="74">
        <v>2.2614377559187986</v>
      </c>
      <c r="Q142" s="75">
        <v>2.9085247396326546</v>
      </c>
      <c r="R142" s="75">
        <v>1.7832456984571312</v>
      </c>
      <c r="S142" s="75">
        <v>1.9082168099932904</v>
      </c>
      <c r="T142" s="75">
        <v>2.3929893062394596</v>
      </c>
      <c r="U142" s="74">
        <v>2.7462187033417726</v>
      </c>
      <c r="V142" s="75">
        <v>2.5473129156890022</v>
      </c>
      <c r="W142" s="75">
        <v>2.5922979214860975</v>
      </c>
      <c r="X142" s="75">
        <v>2.2987289426620721</v>
      </c>
      <c r="Y142" s="75">
        <v>2.5078864813987201</v>
      </c>
    </row>
    <row r="143" spans="1:25" ht="13">
      <c r="A143" s="65" t="s">
        <v>123</v>
      </c>
      <c r="B143" s="103">
        <v>15.3</v>
      </c>
      <c r="C143" s="93">
        <f t="shared" si="10"/>
        <v>14.84114885406332</v>
      </c>
      <c r="D143" s="93">
        <f t="shared" si="11"/>
        <v>5.4911592030189835</v>
      </c>
      <c r="E143" s="93"/>
      <c r="F143" s="68">
        <v>16.646225249374105</v>
      </c>
      <c r="G143" s="68">
        <v>13.543473829084801</v>
      </c>
      <c r="H143" s="68">
        <v>17.781701760290947</v>
      </c>
      <c r="I143" s="68">
        <v>17.089080014970161</v>
      </c>
      <c r="J143" s="68">
        <v>14.032855256639891</v>
      </c>
      <c r="K143" s="68">
        <v>17.166791772377994</v>
      </c>
      <c r="L143" s="68">
        <v>16.849470066769957</v>
      </c>
      <c r="M143" s="68">
        <v>13.050116506881063</v>
      </c>
      <c r="N143" s="68">
        <v>17.656851522914351</v>
      </c>
      <c r="O143" s="68">
        <v>17.237721810140691</v>
      </c>
      <c r="P143" s="74">
        <v>13.564557219929402</v>
      </c>
      <c r="Q143" s="75">
        <v>13.378935313522184</v>
      </c>
      <c r="R143" s="75">
        <v>18.479923104946376</v>
      </c>
      <c r="S143" s="75">
        <v>12.073447684225782</v>
      </c>
      <c r="T143" s="75">
        <v>11.822922828016649</v>
      </c>
      <c r="U143" s="74">
        <v>17.650588725071501</v>
      </c>
      <c r="V143" s="75">
        <v>10.600433637154106</v>
      </c>
      <c r="W143" s="75">
        <v>10.134584664732621</v>
      </c>
      <c r="X143" s="75">
        <v>11.339850680795903</v>
      </c>
      <c r="Y143" s="75">
        <v>16.723445433427848</v>
      </c>
    </row>
    <row r="144" spans="1:25" ht="13">
      <c r="A144" s="65" t="s">
        <v>166</v>
      </c>
      <c r="B144" s="103">
        <v>2.5099999999999998</v>
      </c>
      <c r="C144" s="93">
        <f t="shared" si="10"/>
        <v>2.6727846800070756</v>
      </c>
      <c r="D144" s="93">
        <f t="shared" si="11"/>
        <v>0.56461207252730172</v>
      </c>
      <c r="E144" s="93"/>
      <c r="F144" s="68">
        <v>2.6154453856894384</v>
      </c>
      <c r="G144" s="68">
        <v>2.4501097170100441</v>
      </c>
      <c r="H144" s="68">
        <v>2.0665270800896192</v>
      </c>
      <c r="I144" s="68">
        <v>2.5180950242849978</v>
      </c>
      <c r="J144" s="68">
        <v>2.6815574554395236</v>
      </c>
      <c r="K144" s="68">
        <v>3.1228087439734038</v>
      </c>
      <c r="L144" s="68">
        <v>2.4883320132611004</v>
      </c>
      <c r="M144" s="68">
        <v>3.0250412476332831</v>
      </c>
      <c r="N144" s="68">
        <v>2.4466379726225758</v>
      </c>
      <c r="O144" s="68">
        <v>2.484909425328174</v>
      </c>
      <c r="P144" s="74">
        <v>3.217610921466191</v>
      </c>
      <c r="Q144" s="75">
        <v>2.8852696940210603</v>
      </c>
      <c r="R144" s="75">
        <v>2.8257825905443359</v>
      </c>
      <c r="S144" s="75">
        <v>2.5273380899497462</v>
      </c>
      <c r="T144" s="75">
        <v>2.7241334753208384</v>
      </c>
      <c r="U144" s="74">
        <v>2.9064889705863077</v>
      </c>
      <c r="V144" s="75">
        <v>2.3216647808592592</v>
      </c>
      <c r="W144" s="75">
        <v>2.7256734214916793</v>
      </c>
      <c r="X144" s="75">
        <v>2.8691146982665647</v>
      </c>
      <c r="Y144" s="75">
        <v>2.5531528923033746</v>
      </c>
    </row>
    <row r="145" spans="1:25" ht="13">
      <c r="A145" s="65" t="s">
        <v>124</v>
      </c>
      <c r="B145" s="103">
        <v>16.2</v>
      </c>
      <c r="C145" s="93">
        <f t="shared" si="10"/>
        <v>16.329050171881935</v>
      </c>
      <c r="D145" s="93">
        <f t="shared" si="11"/>
        <v>2.8735229395609418</v>
      </c>
      <c r="E145" s="93"/>
      <c r="F145" s="68">
        <v>16.552047591428817</v>
      </c>
      <c r="G145" s="68">
        <v>15.064676847185664</v>
      </c>
      <c r="H145" s="68">
        <v>14.891629683614033</v>
      </c>
      <c r="I145" s="68">
        <v>16.799306476138337</v>
      </c>
      <c r="J145" s="68">
        <v>16.313604341987503</v>
      </c>
      <c r="K145" s="68">
        <v>16.861644167555195</v>
      </c>
      <c r="L145" s="68">
        <v>17.178819382142457</v>
      </c>
      <c r="M145" s="68">
        <v>16.244213959083776</v>
      </c>
      <c r="N145" s="68">
        <v>15.712602404566139</v>
      </c>
      <c r="O145" s="68">
        <v>14.888588364494812</v>
      </c>
      <c r="P145" s="74">
        <v>17.71223675438975</v>
      </c>
      <c r="Q145" s="75">
        <v>16.75539546753016</v>
      </c>
      <c r="R145" s="75">
        <v>16.64867512040254</v>
      </c>
      <c r="S145" s="75">
        <v>18.892285074412495</v>
      </c>
      <c r="T145" s="75">
        <v>15.441316821176592</v>
      </c>
      <c r="U145" s="74">
        <v>17.137608931522575</v>
      </c>
      <c r="V145" s="75">
        <v>16.936477827921543</v>
      </c>
      <c r="W145" s="75">
        <v>19.099852695577489</v>
      </c>
      <c r="X145" s="75">
        <v>13.730426140193057</v>
      </c>
      <c r="Y145" s="75">
        <v>13.719595386315824</v>
      </c>
    </row>
    <row r="146" spans="1:25" ht="13">
      <c r="A146" s="65" t="s">
        <v>167</v>
      </c>
      <c r="B146" s="103">
        <v>3.43</v>
      </c>
      <c r="C146" s="93">
        <f t="shared" si="10"/>
        <v>3.5417469830057096</v>
      </c>
      <c r="D146" s="93">
        <f t="shared" si="11"/>
        <v>0.65774910052781921</v>
      </c>
      <c r="E146" s="93"/>
      <c r="F146" s="68">
        <v>3.6845456412047186</v>
      </c>
      <c r="G146" s="68">
        <v>3.2955205616060104</v>
      </c>
      <c r="H146" s="68">
        <v>3.1868746712952505</v>
      </c>
      <c r="I146" s="68">
        <v>3.3727157093672031</v>
      </c>
      <c r="J146" s="68">
        <v>3.9442618324776699</v>
      </c>
      <c r="K146" s="68">
        <v>4.0919302607884136</v>
      </c>
      <c r="L146" s="68">
        <v>3.8603030739788631</v>
      </c>
      <c r="M146" s="68">
        <v>3.5206400335818082</v>
      </c>
      <c r="N146" s="68">
        <v>2.9576761263401474</v>
      </c>
      <c r="O146" s="68">
        <v>3.1123675788306504</v>
      </c>
      <c r="P146" s="74">
        <v>3.7277702554311469</v>
      </c>
      <c r="Q146" s="75">
        <v>3.0925273139181404</v>
      </c>
      <c r="R146" s="75">
        <v>3.225505716353521</v>
      </c>
      <c r="S146" s="75">
        <v>3.2965929259052111</v>
      </c>
      <c r="T146" s="75">
        <v>3.7228599537113798</v>
      </c>
      <c r="U146" s="74">
        <v>3.6002087778585787</v>
      </c>
      <c r="V146" s="75">
        <v>3.6855774622473332</v>
      </c>
      <c r="W146" s="75">
        <v>3.8098582557887086</v>
      </c>
      <c r="X146" s="75">
        <v>3.9704869597947572</v>
      </c>
      <c r="Y146" s="75">
        <v>3.6767165496346799</v>
      </c>
    </row>
    <row r="147" spans="1:25" ht="13">
      <c r="A147" s="65" t="s">
        <v>125</v>
      </c>
      <c r="B147" s="103">
        <v>10.3</v>
      </c>
      <c r="C147" s="93">
        <f t="shared" si="10"/>
        <v>11.287815330472402</v>
      </c>
      <c r="D147" s="93">
        <f t="shared" si="11"/>
        <v>1.7993771327999162</v>
      </c>
      <c r="E147" s="93"/>
      <c r="F147" s="68">
        <v>10.99721225410425</v>
      </c>
      <c r="G147" s="68">
        <v>10.52761015730449</v>
      </c>
      <c r="H147" s="68">
        <v>10.670148150889581</v>
      </c>
      <c r="I147" s="68">
        <v>10.976618529181019</v>
      </c>
      <c r="J147" s="68">
        <v>9.7508629331955206</v>
      </c>
      <c r="K147" s="68">
        <v>11.881412120995746</v>
      </c>
      <c r="L147" s="68">
        <v>12.600209177596726</v>
      </c>
      <c r="M147" s="68">
        <v>11.347590341899908</v>
      </c>
      <c r="N147" s="68">
        <v>10.242262157469389</v>
      </c>
      <c r="O147" s="68">
        <v>11.025051547699753</v>
      </c>
      <c r="P147" s="74">
        <v>10.620629886253246</v>
      </c>
      <c r="Q147" s="75">
        <v>13.134762120124403</v>
      </c>
      <c r="R147" s="75">
        <v>11.446970409518407</v>
      </c>
      <c r="S147" s="75">
        <v>11.531706868298169</v>
      </c>
      <c r="T147" s="75">
        <v>11.981611839901486</v>
      </c>
      <c r="U147" s="74">
        <v>12.513940266740144</v>
      </c>
      <c r="V147" s="75">
        <v>12.429204713984554</v>
      </c>
      <c r="W147" s="75">
        <v>10.989300765390125</v>
      </c>
      <c r="X147" s="75">
        <v>10.217980304712665</v>
      </c>
      <c r="Y147" s="75">
        <v>10.871222064188526</v>
      </c>
    </row>
    <row r="148" spans="1:25" ht="13">
      <c r="A148" s="65" t="s">
        <v>168</v>
      </c>
      <c r="B148" s="103">
        <v>1.52</v>
      </c>
      <c r="C148" s="93">
        <f t="shared" si="10"/>
        <v>1.5677129162811902</v>
      </c>
      <c r="D148" s="93">
        <f t="shared" si="11"/>
        <v>0.4677301265614297</v>
      </c>
      <c r="E148" s="93"/>
      <c r="F148" s="68">
        <v>2.0544455975792126</v>
      </c>
      <c r="G148" s="68">
        <v>1.3967454508050856</v>
      </c>
      <c r="H148" s="68">
        <v>1.3141710699443723</v>
      </c>
      <c r="I148" s="68">
        <v>1.735128798333927</v>
      </c>
      <c r="J148" s="68">
        <v>1.667827570771564</v>
      </c>
      <c r="K148" s="68">
        <v>1.567806733555793</v>
      </c>
      <c r="L148" s="68">
        <v>1.6639197275282203</v>
      </c>
      <c r="M148" s="68">
        <v>1.4786842241553719</v>
      </c>
      <c r="N148" s="68">
        <v>1.51388265345563</v>
      </c>
      <c r="O148" s="68">
        <v>1.215777651126565</v>
      </c>
      <c r="P148" s="74">
        <v>1.4756012553669486</v>
      </c>
      <c r="Q148" s="75">
        <v>1.9751404032964628</v>
      </c>
      <c r="R148" s="75">
        <v>1.2103110419477281</v>
      </c>
      <c r="S148" s="75">
        <v>1.7003178567789057</v>
      </c>
      <c r="T148" s="75">
        <v>1.3050531745886251</v>
      </c>
      <c r="U148" s="74">
        <v>1.7413403155142628</v>
      </c>
      <c r="V148" s="75">
        <v>1.6247140496897963</v>
      </c>
      <c r="W148" s="75">
        <v>1.7890528725091015</v>
      </c>
      <c r="X148" s="75">
        <v>1.5911948281608406</v>
      </c>
      <c r="Y148" s="75">
        <v>1.3331430505153814</v>
      </c>
    </row>
    <row r="149" spans="1:25" ht="13">
      <c r="A149" s="65" t="s">
        <v>126</v>
      </c>
      <c r="B149" s="103">
        <v>10.5</v>
      </c>
      <c r="C149" s="93">
        <f t="shared" si="10"/>
        <v>10.41643202159235</v>
      </c>
      <c r="D149" s="93">
        <f t="shared" si="11"/>
        <v>1.6638482230338023</v>
      </c>
      <c r="E149" s="93"/>
      <c r="F149" s="68">
        <v>10.241301918384623</v>
      </c>
      <c r="G149" s="68">
        <v>10.781605827896019</v>
      </c>
      <c r="H149" s="68">
        <v>9.5544357080961007</v>
      </c>
      <c r="I149" s="68">
        <v>9.1295329507434051</v>
      </c>
      <c r="J149" s="68">
        <v>11.40227109223224</v>
      </c>
      <c r="K149" s="68">
        <v>11.574228441035382</v>
      </c>
      <c r="L149" s="68">
        <v>9.8946136630050905</v>
      </c>
      <c r="M149" s="68">
        <v>9.6900039488467922</v>
      </c>
      <c r="N149" s="68">
        <v>9.6757589833154451</v>
      </c>
      <c r="O149" s="68">
        <v>10.555782985682123</v>
      </c>
      <c r="P149" s="74">
        <v>11.282851985938382</v>
      </c>
      <c r="Q149" s="75">
        <v>11.453198923790358</v>
      </c>
      <c r="R149" s="75">
        <v>10.082127741729913</v>
      </c>
      <c r="S149" s="75">
        <v>11.490593153569764</v>
      </c>
      <c r="T149" s="75">
        <v>10.449256033673931</v>
      </c>
      <c r="U149" s="74">
        <v>11.561751556647192</v>
      </c>
      <c r="V149" s="75">
        <v>10.770115237757198</v>
      </c>
      <c r="W149" s="75">
        <v>9.2160037359965443</v>
      </c>
      <c r="X149" s="75">
        <v>9.959848967025108</v>
      </c>
      <c r="Y149" s="75">
        <v>9.5633575764814207</v>
      </c>
    </row>
    <row r="150" spans="1:25" ht="13">
      <c r="A150" s="65" t="s">
        <v>169</v>
      </c>
      <c r="B150" s="103">
        <v>1.54</v>
      </c>
      <c r="C150" s="93">
        <f t="shared" si="10"/>
        <v>1.6013190526577705</v>
      </c>
      <c r="D150" s="93">
        <f t="shared" si="11"/>
        <v>0.34652847272261544</v>
      </c>
      <c r="E150" s="93"/>
      <c r="F150" s="68">
        <v>1.6263880049154431</v>
      </c>
      <c r="G150" s="68">
        <v>1.6689538790773197</v>
      </c>
      <c r="H150" s="68">
        <v>1.5973625364275899</v>
      </c>
      <c r="I150" s="68">
        <v>1.5815866249749151</v>
      </c>
      <c r="J150" s="68">
        <v>1.9176898834944525</v>
      </c>
      <c r="K150" s="68">
        <v>1.7039239558555372</v>
      </c>
      <c r="L150" s="68">
        <v>1.5564076592263714</v>
      </c>
      <c r="M150" s="68">
        <v>1.5943859519973886</v>
      </c>
      <c r="N150" s="68">
        <v>1.4119577960274912</v>
      </c>
      <c r="O150" s="68">
        <v>1.7220243503920494</v>
      </c>
      <c r="P150" s="74">
        <v>1.6076992013219573</v>
      </c>
      <c r="Q150" s="75">
        <v>1.39798557356224</v>
      </c>
      <c r="R150" s="75">
        <v>1.9336374330974064</v>
      </c>
      <c r="S150" s="75">
        <v>1.1774827811869937</v>
      </c>
      <c r="T150" s="75">
        <v>1.4718088489905374</v>
      </c>
      <c r="U150" s="74">
        <v>1.5557186277116188</v>
      </c>
      <c r="V150" s="75">
        <v>1.4823174819571283</v>
      </c>
      <c r="W150" s="75">
        <v>1.5610864332871461</v>
      </c>
      <c r="X150" s="75">
        <v>1.6903507234405777</v>
      </c>
      <c r="Y150" s="75">
        <v>1.767613306211252</v>
      </c>
    </row>
    <row r="151" spans="1:25" ht="13">
      <c r="A151" s="65" t="s">
        <v>127</v>
      </c>
      <c r="B151" s="103">
        <v>13.7</v>
      </c>
      <c r="C151" s="93">
        <f t="shared" si="10"/>
        <v>14.111869403015854</v>
      </c>
      <c r="D151" s="93">
        <f t="shared" si="11"/>
        <v>2.8445749527635416</v>
      </c>
      <c r="E151" s="93"/>
      <c r="F151" s="68">
        <v>13.717339013867226</v>
      </c>
      <c r="G151" s="68">
        <v>13.190826108314878</v>
      </c>
      <c r="H151" s="68">
        <v>12.946172191507516</v>
      </c>
      <c r="I151" s="68">
        <v>14.636663383689566</v>
      </c>
      <c r="J151" s="68">
        <v>15.205988338845771</v>
      </c>
      <c r="K151" s="68">
        <v>13.86365723089814</v>
      </c>
      <c r="L151" s="68">
        <v>14.212961074553506</v>
      </c>
      <c r="M151" s="68">
        <v>14.200512397337002</v>
      </c>
      <c r="N151" s="68">
        <v>14.386314161562073</v>
      </c>
      <c r="O151" s="68">
        <v>14.400886489480927</v>
      </c>
      <c r="P151" s="74">
        <v>12.542525042519877</v>
      </c>
      <c r="Q151" s="75">
        <v>12.900973324962713</v>
      </c>
      <c r="R151" s="75">
        <v>16.783193851027942</v>
      </c>
      <c r="S151" s="75">
        <v>15.468174027029987</v>
      </c>
      <c r="T151" s="75">
        <v>11.205520863028259</v>
      </c>
      <c r="U151" s="74">
        <v>14.02771417660966</v>
      </c>
      <c r="V151" s="75">
        <v>13.984558604245466</v>
      </c>
      <c r="W151" s="75">
        <v>17.460674875743596</v>
      </c>
      <c r="X151" s="75">
        <v>12.795178725237641</v>
      </c>
      <c r="Y151" s="75">
        <v>14.307554179855327</v>
      </c>
    </row>
    <row r="152" spans="1:25" ht="13">
      <c r="A152" s="65" t="s">
        <v>128</v>
      </c>
      <c r="B152" s="103">
        <v>3.9</v>
      </c>
      <c r="C152" s="93">
        <f t="shared" si="10"/>
        <v>3.9243155278080963</v>
      </c>
      <c r="D152" s="93">
        <f t="shared" si="11"/>
        <v>0.61104932984893889</v>
      </c>
      <c r="E152" s="93"/>
      <c r="F152" s="68">
        <v>3.5967964842554827</v>
      </c>
      <c r="G152" s="68">
        <v>4.2864048726520618</v>
      </c>
      <c r="H152" s="68">
        <v>4.0782793903634724</v>
      </c>
      <c r="I152" s="68">
        <v>3.7814780757910951</v>
      </c>
      <c r="J152" s="68">
        <v>3.761321334437052</v>
      </c>
      <c r="K152" s="68">
        <v>4.3422579327275095</v>
      </c>
      <c r="L152" s="68">
        <v>4.2603888360374444</v>
      </c>
      <c r="M152" s="68">
        <v>3.6253613413154939</v>
      </c>
      <c r="N152" s="68">
        <v>3.6428943586591789</v>
      </c>
      <c r="O152" s="68">
        <v>3.6189293936922295</v>
      </c>
      <c r="P152" s="74">
        <v>3.8786857026275139</v>
      </c>
      <c r="Q152" s="75">
        <v>4.0669029475931699</v>
      </c>
      <c r="R152" s="75">
        <v>4.7069918311315186</v>
      </c>
      <c r="S152" s="75">
        <v>3.9282337356515189</v>
      </c>
      <c r="T152" s="75">
        <v>3.6496839484092365</v>
      </c>
      <c r="U152" s="74">
        <v>4.1243016593782551</v>
      </c>
      <c r="V152" s="75">
        <v>3.7841051429268298</v>
      </c>
      <c r="W152" s="75">
        <v>4.0224401933302687</v>
      </c>
      <c r="X152" s="75">
        <v>3.6908613715425851</v>
      </c>
      <c r="Y152" s="75">
        <v>3.6399920036400149</v>
      </c>
    </row>
    <row r="153" spans="1:25" ht="13">
      <c r="A153" s="65" t="s">
        <v>170</v>
      </c>
      <c r="B153" s="103">
        <v>5.67</v>
      </c>
      <c r="C153" s="93">
        <f t="shared" si="10"/>
        <v>4.7029127775806003</v>
      </c>
      <c r="D153" s="93">
        <f t="shared" si="11"/>
        <v>0.95358722661420792</v>
      </c>
      <c r="E153" s="93"/>
      <c r="F153" s="68">
        <v>4.3777279076855899</v>
      </c>
      <c r="G153" s="68">
        <v>5.0302213365188031</v>
      </c>
      <c r="H153" s="68">
        <v>4.9088031324554144</v>
      </c>
      <c r="I153" s="68">
        <v>3.9823741164943098</v>
      </c>
      <c r="J153" s="68">
        <v>4.9057067381734161</v>
      </c>
      <c r="K153" s="68">
        <v>5.3406941810599724</v>
      </c>
      <c r="L153" s="68">
        <v>5.0689029767284302</v>
      </c>
      <c r="M153" s="68">
        <v>4.765940446383917</v>
      </c>
      <c r="N153" s="68">
        <v>4.7563346774481028</v>
      </c>
      <c r="O153" s="68">
        <v>3.9853638014464212</v>
      </c>
      <c r="P153" s="74">
        <v>4.6644572201153167</v>
      </c>
      <c r="Q153" s="75">
        <v>4.0173514736424885</v>
      </c>
      <c r="R153" s="75">
        <v>5.5226507929885305</v>
      </c>
      <c r="S153" s="75">
        <v>4.8695929710630441</v>
      </c>
      <c r="T153" s="75">
        <v>4.5188395247632833</v>
      </c>
      <c r="U153" s="74">
        <v>4.1805345548134554</v>
      </c>
      <c r="V153" s="75">
        <v>5.2704952569391823</v>
      </c>
      <c r="W153" s="75">
        <v>5.2471632273151538</v>
      </c>
      <c r="X153" s="75">
        <v>4.4893269720759301</v>
      </c>
      <c r="Y153" s="75">
        <v>4.155774243501253</v>
      </c>
    </row>
    <row r="154" spans="1:25" ht="13">
      <c r="A154" s="65" t="s">
        <v>129</v>
      </c>
      <c r="B154" s="103">
        <v>7.4</v>
      </c>
      <c r="C154" s="93">
        <f t="shared" si="10"/>
        <v>7.5699167056083398</v>
      </c>
      <c r="D154" s="93">
        <f t="shared" si="11"/>
        <v>1.2105951961119985</v>
      </c>
      <c r="E154" s="93"/>
      <c r="F154" s="68">
        <v>7.5057918985452341</v>
      </c>
      <c r="G154" s="68">
        <v>7.4617291801078718</v>
      </c>
      <c r="H154" s="68">
        <v>7.1049751906950558</v>
      </c>
      <c r="I154" s="68">
        <v>7.0820263808948827</v>
      </c>
      <c r="J154" s="68">
        <v>7.8958404862562022</v>
      </c>
      <c r="K154" s="68">
        <v>7.9109543062439229</v>
      </c>
      <c r="L154" s="68">
        <v>8.211065378086051</v>
      </c>
      <c r="M154" s="68">
        <v>6.1302138123308945</v>
      </c>
      <c r="N154" s="68">
        <v>6.8418655596664903</v>
      </c>
      <c r="O154" s="68">
        <v>6.8759977388063724</v>
      </c>
      <c r="P154" s="74">
        <v>8.1441586094331608</v>
      </c>
      <c r="Q154" s="75">
        <v>7.3393979001569845</v>
      </c>
      <c r="R154" s="75">
        <v>7.6040206708860651</v>
      </c>
      <c r="S154" s="75">
        <v>7.4793742114334343</v>
      </c>
      <c r="T154" s="75">
        <v>8.7321646557015562</v>
      </c>
      <c r="U154" s="74">
        <v>7.4871491134819532</v>
      </c>
      <c r="V154" s="75">
        <v>8.1436598524530321</v>
      </c>
      <c r="W154" s="75">
        <v>8.3273599937835687</v>
      </c>
      <c r="X154" s="75">
        <v>7.8056027251729887</v>
      </c>
      <c r="Y154" s="75">
        <v>7.3149864480310853</v>
      </c>
    </row>
    <row r="155" spans="1:25" ht="13">
      <c r="A155" s="65" t="s">
        <v>130</v>
      </c>
      <c r="B155" s="103">
        <v>2.37</v>
      </c>
      <c r="C155" s="93">
        <f t="shared" si="10"/>
        <v>2.2180927354587388</v>
      </c>
      <c r="D155" s="93">
        <f t="shared" si="11"/>
        <v>0.53746659839426714</v>
      </c>
      <c r="E155" s="93"/>
      <c r="F155" s="68">
        <v>2.6192800228666138</v>
      </c>
      <c r="G155" s="68">
        <v>2.5576401934688686</v>
      </c>
      <c r="H155" s="68">
        <v>2.4476439153926255</v>
      </c>
      <c r="I155" s="68">
        <v>2.1020201769993272</v>
      </c>
      <c r="J155" s="68">
        <v>1.9839945582547278</v>
      </c>
      <c r="K155" s="68">
        <v>2.6180376277870221</v>
      </c>
      <c r="L155" s="68">
        <v>2.493038910290887</v>
      </c>
      <c r="M155" s="68">
        <v>1.8967101525628751</v>
      </c>
      <c r="N155" s="68">
        <v>1.7365386684246182</v>
      </c>
      <c r="O155" s="68">
        <v>2.2780204534573318</v>
      </c>
      <c r="P155" s="74">
        <v>2.0244030065994774</v>
      </c>
      <c r="Q155" s="75">
        <v>2.0374796990573958</v>
      </c>
      <c r="R155" s="75">
        <v>2.4134703396766879</v>
      </c>
      <c r="S155" s="75">
        <v>2.1231811173516912</v>
      </c>
      <c r="T155" s="75">
        <v>1.767997566434949</v>
      </c>
      <c r="U155" s="74">
        <v>2.3351397804469221</v>
      </c>
      <c r="V155" s="75">
        <v>2.4350818131967755</v>
      </c>
      <c r="W155" s="75">
        <v>2.1215555089494513</v>
      </c>
      <c r="X155" s="75">
        <v>2.2502799791950134</v>
      </c>
      <c r="Y155" s="75">
        <v>2.1203412187615136</v>
      </c>
    </row>
    <row r="156" spans="1:25" ht="13">
      <c r="C156" s="93"/>
      <c r="D156" s="93"/>
      <c r="E156" s="93"/>
      <c r="K156" s="85"/>
      <c r="L156" s="85"/>
    </row>
    <row r="157" spans="1:25" s="90" customFormat="1" ht="13">
      <c r="C157" s="93"/>
      <c r="D157" s="93"/>
      <c r="E157" s="93"/>
    </row>
    <row r="158" spans="1:25" s="85" customFormat="1">
      <c r="B158" s="104" t="s">
        <v>189</v>
      </c>
      <c r="C158" s="104" t="s">
        <v>192</v>
      </c>
      <c r="D158" s="104" t="s">
        <v>193</v>
      </c>
      <c r="E158" s="92"/>
      <c r="F158" s="87" t="s">
        <v>181</v>
      </c>
      <c r="G158" s="87" t="s">
        <v>182</v>
      </c>
      <c r="H158" s="87" t="s">
        <v>183</v>
      </c>
      <c r="I158" s="87" t="s">
        <v>184</v>
      </c>
      <c r="J158" s="87" t="s">
        <v>185</v>
      </c>
      <c r="K158" s="87" t="s">
        <v>181</v>
      </c>
      <c r="L158" s="87" t="s">
        <v>182</v>
      </c>
      <c r="M158" s="87" t="s">
        <v>183</v>
      </c>
      <c r="N158" s="87" t="s">
        <v>184</v>
      </c>
      <c r="O158" s="87" t="s">
        <v>185</v>
      </c>
      <c r="P158" s="87" t="s">
        <v>181</v>
      </c>
      <c r="Q158" s="87" t="s">
        <v>182</v>
      </c>
      <c r="R158" s="87" t="s">
        <v>183</v>
      </c>
      <c r="S158" s="87" t="s">
        <v>184</v>
      </c>
      <c r="T158" s="87" t="s">
        <v>185</v>
      </c>
      <c r="U158" s="87" t="s">
        <v>181</v>
      </c>
      <c r="V158" s="87" t="s">
        <v>182</v>
      </c>
      <c r="W158" s="87" t="s">
        <v>183</v>
      </c>
      <c r="X158" s="87" t="s">
        <v>184</v>
      </c>
      <c r="Y158" s="87" t="s">
        <v>185</v>
      </c>
    </row>
    <row r="159" spans="1:25" ht="13">
      <c r="A159" s="65" t="s">
        <v>146</v>
      </c>
      <c r="B159" s="65"/>
      <c r="C159" s="93"/>
      <c r="D159" s="93"/>
      <c r="E159" s="93"/>
      <c r="F159" s="73">
        <v>43292</v>
      </c>
      <c r="G159" s="73">
        <v>43292</v>
      </c>
      <c r="H159" s="73">
        <v>43292</v>
      </c>
      <c r="I159" s="73">
        <v>43292</v>
      </c>
      <c r="J159" s="73">
        <v>43292</v>
      </c>
      <c r="K159" s="86">
        <v>43293</v>
      </c>
      <c r="L159" s="86">
        <v>43293</v>
      </c>
      <c r="M159" s="86">
        <v>43293</v>
      </c>
      <c r="N159" s="86">
        <v>43293</v>
      </c>
      <c r="O159" s="86">
        <v>43293</v>
      </c>
      <c r="P159" s="73">
        <v>43294</v>
      </c>
      <c r="Q159" s="73">
        <v>43294</v>
      </c>
      <c r="R159" s="73">
        <v>43294</v>
      </c>
      <c r="S159" s="73">
        <v>43294</v>
      </c>
      <c r="T159" s="73">
        <v>43294</v>
      </c>
      <c r="U159" s="73">
        <v>43298</v>
      </c>
      <c r="V159" s="73">
        <v>43298</v>
      </c>
      <c r="W159" s="73">
        <v>43298</v>
      </c>
      <c r="X159" s="73">
        <v>43298</v>
      </c>
      <c r="Y159" s="73">
        <v>43298</v>
      </c>
    </row>
    <row r="160" spans="1:25" ht="13">
      <c r="A160" s="65" t="s">
        <v>147</v>
      </c>
      <c r="B160" s="102">
        <v>63.832132514304604</v>
      </c>
      <c r="C160" s="93">
        <f t="shared" ref="C160:C171" si="12">AVERAGE(F160:AR160)</f>
        <v>62.990734351943516</v>
      </c>
      <c r="D160" s="93">
        <f t="shared" ref="D160:D171" si="13">STDEV(F160:AR160)*2</f>
        <v>1.4232247229605679</v>
      </c>
      <c r="E160" s="93"/>
      <c r="F160" s="68">
        <v>63.569267693231936</v>
      </c>
      <c r="G160" s="68">
        <v>62.312427288995757</v>
      </c>
      <c r="H160" s="68">
        <v>62.816979855797278</v>
      </c>
      <c r="I160" s="68">
        <v>62.267404247130905</v>
      </c>
      <c r="J160" s="68">
        <v>62.02989162231944</v>
      </c>
      <c r="K160" s="68">
        <v>64.069267349486495</v>
      </c>
      <c r="L160" s="68">
        <v>64.411535170702493</v>
      </c>
      <c r="M160" s="68">
        <v>63.207890479279861</v>
      </c>
      <c r="N160" s="68">
        <v>63.827323027385255</v>
      </c>
      <c r="O160" s="68">
        <v>63.507168817989232</v>
      </c>
      <c r="P160" s="74">
        <v>62.92878070258768</v>
      </c>
      <c r="Q160" s="75">
        <v>62.85268599001855</v>
      </c>
      <c r="R160" s="76">
        <v>63.565629816042005</v>
      </c>
      <c r="S160" s="75">
        <v>63.681526253822817</v>
      </c>
      <c r="T160" s="75">
        <v>62.257818046625509</v>
      </c>
      <c r="U160" s="74">
        <v>62.543880881358923</v>
      </c>
      <c r="V160" s="75">
        <v>62.447994129311205</v>
      </c>
      <c r="W160" s="76">
        <v>62.838699656146353</v>
      </c>
      <c r="X160" s="75">
        <v>62.79774513764773</v>
      </c>
      <c r="Y160" s="75">
        <v>61.880770872990503</v>
      </c>
    </row>
    <row r="161" spans="1:25" ht="13">
      <c r="A161" s="65" t="s">
        <v>148</v>
      </c>
      <c r="B161" s="102">
        <v>0.70445822853306328</v>
      </c>
      <c r="C161" s="93">
        <f t="shared" si="12"/>
        <v>0.71967653324342706</v>
      </c>
      <c r="D161" s="93">
        <f t="shared" si="13"/>
        <v>5.6162988907668278E-2</v>
      </c>
      <c r="E161" s="93"/>
      <c r="F161" s="68">
        <v>0.74925740515184658</v>
      </c>
      <c r="G161" s="68">
        <v>0.74526947887226225</v>
      </c>
      <c r="H161" s="68">
        <v>0.74924580124499551</v>
      </c>
      <c r="I161" s="68">
        <v>0.78191940143876892</v>
      </c>
      <c r="J161" s="68">
        <v>0.74642849335693928</v>
      </c>
      <c r="K161" s="68">
        <v>0.68311706390657378</v>
      </c>
      <c r="L161" s="68">
        <v>0.69215565045966032</v>
      </c>
      <c r="M161" s="68">
        <v>0.67442067597423838</v>
      </c>
      <c r="N161" s="68">
        <v>0.69296892110968233</v>
      </c>
      <c r="O161" s="68">
        <v>0.7151081257687395</v>
      </c>
      <c r="P161" s="74">
        <v>0.71957574573012262</v>
      </c>
      <c r="Q161" s="75">
        <v>0.70853902377481204</v>
      </c>
      <c r="R161" s="76">
        <v>0.72000577451129288</v>
      </c>
      <c r="S161" s="75">
        <v>0.67649400271410232</v>
      </c>
      <c r="T161" s="75">
        <v>0.73583796019112857</v>
      </c>
      <c r="U161" s="74">
        <v>0.73804623006412962</v>
      </c>
      <c r="V161" s="75">
        <v>0.72850090616187824</v>
      </c>
      <c r="W161" s="76">
        <v>0.7104172678928985</v>
      </c>
      <c r="X161" s="75">
        <v>0.70138458093798772</v>
      </c>
      <c r="Y161" s="75">
        <v>0.72483815560648102</v>
      </c>
    </row>
    <row r="162" spans="1:25" ht="13">
      <c r="A162" s="65" t="s">
        <v>149</v>
      </c>
      <c r="B162" s="102">
        <v>17.836922429428917</v>
      </c>
      <c r="C162" s="93">
        <f t="shared" si="12"/>
        <v>18.187219242833763</v>
      </c>
      <c r="D162" s="93">
        <f t="shared" si="13"/>
        <v>0.91020815790654885</v>
      </c>
      <c r="E162" s="93"/>
      <c r="F162" s="68">
        <v>17.696024947112857</v>
      </c>
      <c r="G162" s="68">
        <v>18.632912689003714</v>
      </c>
      <c r="H162" s="68">
        <v>18.240197150761364</v>
      </c>
      <c r="I162" s="68">
        <v>18.467986801592787</v>
      </c>
      <c r="J162" s="68">
        <v>18.811223736810025</v>
      </c>
      <c r="K162" s="68">
        <v>17.73089473249037</v>
      </c>
      <c r="L162" s="68">
        <v>17.236907004744491</v>
      </c>
      <c r="M162" s="68">
        <v>18.119781771391896</v>
      </c>
      <c r="N162" s="68">
        <v>17.370905499748083</v>
      </c>
      <c r="O162" s="68">
        <v>18.12390363093073</v>
      </c>
      <c r="P162" s="74">
        <v>18.24309147614699</v>
      </c>
      <c r="Q162" s="75">
        <v>18.173201392729837</v>
      </c>
      <c r="R162" s="76">
        <v>17.993463244890865</v>
      </c>
      <c r="S162" s="75">
        <v>17.721167377355151</v>
      </c>
      <c r="T162" s="75">
        <v>18.678263223088273</v>
      </c>
      <c r="U162" s="74">
        <v>18.651027281251054</v>
      </c>
      <c r="V162" s="75">
        <v>18.496767977606819</v>
      </c>
      <c r="W162" s="76">
        <v>18.103991911001824</v>
      </c>
      <c r="X162" s="75">
        <v>18.493313621116869</v>
      </c>
      <c r="Y162" s="75">
        <v>18.759359386901263</v>
      </c>
    </row>
    <row r="163" spans="1:25" ht="13">
      <c r="A163" s="65" t="s">
        <v>150</v>
      </c>
      <c r="B163" s="102">
        <v>4.3790646638541775</v>
      </c>
      <c r="C163" s="93">
        <f t="shared" si="12"/>
        <v>4.2613806976893951</v>
      </c>
      <c r="D163" s="93">
        <f t="shared" si="13"/>
        <v>0.22064424559605214</v>
      </c>
      <c r="E163" s="93"/>
      <c r="F163" s="68">
        <v>4.2119884636444187</v>
      </c>
      <c r="G163" s="68">
        <v>4.4780624279237493</v>
      </c>
      <c r="H163" s="68">
        <v>4.3505786666472641</v>
      </c>
      <c r="I163" s="68">
        <v>4.2635327873924345</v>
      </c>
      <c r="J163" s="68">
        <v>4.4835069514268433</v>
      </c>
      <c r="K163" s="68">
        <v>4.118313840083812</v>
      </c>
      <c r="L163" s="68">
        <v>4.1391918707683395</v>
      </c>
      <c r="M163" s="68">
        <v>4.2389456560910039</v>
      </c>
      <c r="N163" s="68">
        <v>4.1975794903714245</v>
      </c>
      <c r="O163" s="68">
        <v>4.2275839822821117</v>
      </c>
      <c r="P163" s="74">
        <v>4.275146858036746</v>
      </c>
      <c r="Q163" s="75">
        <v>4.2130996458001162</v>
      </c>
      <c r="R163" s="76">
        <v>4.243094004844898</v>
      </c>
      <c r="S163" s="75">
        <v>4.035101413551482</v>
      </c>
      <c r="T163" s="75">
        <v>4.3091322844034936</v>
      </c>
      <c r="U163" s="74">
        <v>4.2599313096664204</v>
      </c>
      <c r="V163" s="75">
        <v>4.3854486768512215</v>
      </c>
      <c r="W163" s="76">
        <v>4.2002790739982192</v>
      </c>
      <c r="X163" s="75">
        <v>4.2474905096538675</v>
      </c>
      <c r="Y163" s="75">
        <v>4.3496060403500234</v>
      </c>
    </row>
    <row r="164" spans="1:25" ht="13">
      <c r="A164" s="65" t="s">
        <v>6</v>
      </c>
      <c r="B164" s="102">
        <v>7.6157646327898731E-2</v>
      </c>
      <c r="C164" s="93">
        <f t="shared" si="12"/>
        <v>7.2599281168793689E-2</v>
      </c>
      <c r="D164" s="93">
        <f t="shared" si="13"/>
        <v>5.0268935147703159E-3</v>
      </c>
      <c r="E164" s="93"/>
      <c r="F164" s="68">
        <v>7.2140961584522656E-2</v>
      </c>
      <c r="G164" s="68">
        <v>7.6049182752206429E-2</v>
      </c>
      <c r="H164" s="68">
        <v>7.5360168251541404E-2</v>
      </c>
      <c r="I164" s="68">
        <v>7.4107757523409076E-2</v>
      </c>
      <c r="J164" s="68">
        <v>7.7923597463314981E-2</v>
      </c>
      <c r="K164" s="68">
        <v>7.0452703931030855E-2</v>
      </c>
      <c r="L164" s="68">
        <v>7.2339779606682281E-2</v>
      </c>
      <c r="M164" s="68">
        <v>7.4920337729834932E-2</v>
      </c>
      <c r="N164" s="68">
        <v>6.8465047645772034E-2</v>
      </c>
      <c r="O164" s="68">
        <v>7.3163095872156206E-2</v>
      </c>
      <c r="P164" s="74">
        <v>7.274120864068731E-2</v>
      </c>
      <c r="Q164" s="75">
        <v>7.2518040767304212E-2</v>
      </c>
      <c r="R164" s="76">
        <v>7.0239894969376951E-2</v>
      </c>
      <c r="S164" s="75">
        <v>6.9685192657449227E-2</v>
      </c>
      <c r="T164" s="75">
        <v>7.4010715531594273E-2</v>
      </c>
      <c r="U164" s="74">
        <v>7.1768077257430785E-2</v>
      </c>
      <c r="V164" s="75">
        <v>7.4770217018012577E-2</v>
      </c>
      <c r="W164" s="76">
        <v>7.0722558645493414E-2</v>
      </c>
      <c r="X164" s="75">
        <v>7.212784537388707E-2</v>
      </c>
      <c r="Y164" s="75">
        <v>6.8479240154166995E-2</v>
      </c>
    </row>
    <row r="165" spans="1:25" ht="13">
      <c r="A165" s="65" t="s">
        <v>151</v>
      </c>
      <c r="B165" s="102">
        <v>1.9740863587626383</v>
      </c>
      <c r="C165" s="93">
        <f t="shared" si="12"/>
        <v>1.999627378548992</v>
      </c>
      <c r="D165" s="93">
        <f t="shared" si="13"/>
        <v>0.10867590997262766</v>
      </c>
      <c r="E165" s="93"/>
      <c r="F165" s="68">
        <v>1.9484820599042751</v>
      </c>
      <c r="G165" s="68">
        <v>2.0194838414801866</v>
      </c>
      <c r="H165" s="68">
        <v>2.0711871230419741</v>
      </c>
      <c r="I165" s="68">
        <v>2.0354013697140116</v>
      </c>
      <c r="J165" s="68">
        <v>2.0751556518888785</v>
      </c>
      <c r="K165" s="68">
        <v>1.8910502931882625</v>
      </c>
      <c r="L165" s="68">
        <v>1.9135187350652512</v>
      </c>
      <c r="M165" s="68">
        <v>1.9991877779026241</v>
      </c>
      <c r="N165" s="68">
        <v>1.9781539005053654</v>
      </c>
      <c r="O165" s="68">
        <v>2.0042236341234685</v>
      </c>
      <c r="P165" s="74">
        <v>2.0182961700547941</v>
      </c>
      <c r="Q165" s="75">
        <v>2.0660377260842955</v>
      </c>
      <c r="R165" s="76">
        <v>2.0319301470296747</v>
      </c>
      <c r="S165" s="75">
        <v>1.9362124565858436</v>
      </c>
      <c r="T165" s="75">
        <v>1.9545906025609512</v>
      </c>
      <c r="U165" s="74">
        <v>1.9939230391511813</v>
      </c>
      <c r="V165" s="75">
        <v>2.0579396828165741</v>
      </c>
      <c r="W165" s="76">
        <v>1.9575000141645122</v>
      </c>
      <c r="X165" s="75">
        <v>2.0613519159120788</v>
      </c>
      <c r="Y165" s="75">
        <v>1.9789214298056388</v>
      </c>
    </row>
    <row r="166" spans="1:25" ht="13">
      <c r="A166" s="65" t="s">
        <v>8</v>
      </c>
      <c r="B166" s="102">
        <v>5.2909522712013866</v>
      </c>
      <c r="C166" s="93">
        <f t="shared" si="12"/>
        <v>5.2791337579812847</v>
      </c>
      <c r="D166" s="93">
        <f t="shared" si="13"/>
        <v>0.42168866628265761</v>
      </c>
      <c r="E166" s="93"/>
      <c r="F166" s="68">
        <v>5.2489035174073235</v>
      </c>
      <c r="G166" s="68">
        <v>5.1420578103796348</v>
      </c>
      <c r="H166" s="68">
        <v>5.4530369419204101</v>
      </c>
      <c r="I166" s="68">
        <v>5.6807952531884993</v>
      </c>
      <c r="J166" s="68">
        <v>5.3285645308147735</v>
      </c>
      <c r="K166" s="68">
        <v>4.9914944991007602</v>
      </c>
      <c r="L166" s="68">
        <v>5.293981942019907</v>
      </c>
      <c r="M166" s="68">
        <v>5.3456813703488519</v>
      </c>
      <c r="N166" s="68">
        <v>5.2506914710328489</v>
      </c>
      <c r="O166" s="68">
        <v>5.136909038617457</v>
      </c>
      <c r="P166" s="74">
        <v>5.2492764629434063</v>
      </c>
      <c r="Q166" s="75">
        <v>5.3520258334775512</v>
      </c>
      <c r="R166" s="76">
        <v>4.908593160160506</v>
      </c>
      <c r="S166" s="75">
        <v>5.6143092851963887</v>
      </c>
      <c r="T166" s="75">
        <v>5.5558649468000922</v>
      </c>
      <c r="U166" s="74">
        <v>4.9513226446889647</v>
      </c>
      <c r="V166" s="75">
        <v>5.1379831782717922</v>
      </c>
      <c r="W166" s="76">
        <v>5.3932139801957772</v>
      </c>
      <c r="X166" s="75">
        <v>5.1164585121588759</v>
      </c>
      <c r="Y166" s="75">
        <v>5.4315107809018706</v>
      </c>
    </row>
    <row r="167" spans="1:25" ht="13">
      <c r="A167" s="65" t="s">
        <v>152</v>
      </c>
      <c r="B167" s="102">
        <v>4.4492098644193474</v>
      </c>
      <c r="C167" s="93">
        <f t="shared" si="12"/>
        <v>5.1004806452600508</v>
      </c>
      <c r="D167" s="93">
        <f t="shared" si="13"/>
        <v>0.23663516202621201</v>
      </c>
      <c r="E167" s="93"/>
      <c r="F167" s="68">
        <v>5.1872531725286208</v>
      </c>
      <c r="G167" s="68">
        <v>5.2135414598156462</v>
      </c>
      <c r="H167" s="68">
        <v>4.9021218579645396</v>
      </c>
      <c r="I167" s="68">
        <v>5.1471165103872707</v>
      </c>
      <c r="J167" s="68">
        <v>5.1634400097241038</v>
      </c>
      <c r="K167" s="68">
        <v>5.209043714990349</v>
      </c>
      <c r="L167" s="68">
        <v>5.0073149204767518</v>
      </c>
      <c r="M167" s="68">
        <v>5.0705847149777883</v>
      </c>
      <c r="N167" s="68">
        <v>5.3526639974094135</v>
      </c>
      <c r="O167" s="68">
        <v>4.94204158352471</v>
      </c>
      <c r="P167" s="74">
        <v>5.0465561386799136</v>
      </c>
      <c r="Q167" s="75">
        <v>5.1422741899356996</v>
      </c>
      <c r="R167" s="76">
        <v>5.0342965449266108</v>
      </c>
      <c r="S167" s="75">
        <v>4.8762998002226174</v>
      </c>
      <c r="T167" s="75">
        <v>5.0227425178082417</v>
      </c>
      <c r="U167" s="74">
        <v>5.1807071812946495</v>
      </c>
      <c r="V167" s="75">
        <v>5.1180265671146481</v>
      </c>
      <c r="W167" s="76">
        <v>5.1610549580208041</v>
      </c>
      <c r="X167" s="75">
        <v>5.0329633217596248</v>
      </c>
      <c r="Y167" s="75">
        <v>5.1995697436390174</v>
      </c>
    </row>
    <row r="168" spans="1:25" ht="13">
      <c r="A168" s="65" t="s">
        <v>153</v>
      </c>
      <c r="B168" s="102">
        <v>1.2926758389867024</v>
      </c>
      <c r="C168" s="93">
        <f t="shared" si="12"/>
        <v>1.1561946123296698</v>
      </c>
      <c r="D168" s="93">
        <f t="shared" si="13"/>
        <v>6.2448839486415747E-2</v>
      </c>
      <c r="E168" s="93"/>
      <c r="F168" s="68">
        <v>1.1868137657933904</v>
      </c>
      <c r="G168" s="68">
        <v>1.2143476063005292</v>
      </c>
      <c r="H168" s="68">
        <v>1.2126716375960844</v>
      </c>
      <c r="I168" s="68">
        <v>1.1650277700879674</v>
      </c>
      <c r="J168" s="68">
        <v>1.1792009631577125</v>
      </c>
      <c r="K168" s="68">
        <v>1.1164289719284586</v>
      </c>
      <c r="L168" s="68">
        <v>1.1320442177299135</v>
      </c>
      <c r="M168" s="68">
        <v>1.1519166050526359</v>
      </c>
      <c r="N168" s="68">
        <v>1.1497870076405323</v>
      </c>
      <c r="O168" s="68">
        <v>1.1534790606121219</v>
      </c>
      <c r="P168" s="74">
        <v>1.1675075834386421</v>
      </c>
      <c r="Q168" s="75">
        <v>1.156795199495928</v>
      </c>
      <c r="R168" s="76">
        <v>1.1010353817183791</v>
      </c>
      <c r="S168" s="75">
        <v>1.1087980951972622</v>
      </c>
      <c r="T168" s="75">
        <v>1.1417096599028957</v>
      </c>
      <c r="U168" s="74">
        <v>1.1871350025519956</v>
      </c>
      <c r="V168" s="75">
        <v>1.1448672686852872</v>
      </c>
      <c r="W168" s="76">
        <v>1.1694153999312504</v>
      </c>
      <c r="X168" s="75">
        <v>1.1211047750847676</v>
      </c>
      <c r="Y168" s="75">
        <v>1.1638062746876368</v>
      </c>
    </row>
    <row r="169" spans="1:25" ht="13">
      <c r="A169" s="65" t="s">
        <v>154</v>
      </c>
      <c r="B169" s="102">
        <v>0.16434018418125518</v>
      </c>
      <c r="C169" s="93">
        <f t="shared" si="12"/>
        <v>0.23295349900113008</v>
      </c>
      <c r="D169" s="93">
        <f t="shared" si="13"/>
        <v>0.24975533764613284</v>
      </c>
      <c r="E169" s="93"/>
      <c r="F169" s="68">
        <v>0.12986801364078887</v>
      </c>
      <c r="G169" s="68">
        <v>0.1658482144763333</v>
      </c>
      <c r="H169" s="68">
        <v>0.12862079677453334</v>
      </c>
      <c r="I169" s="68">
        <v>0.11670810154393423</v>
      </c>
      <c r="J169" s="68">
        <v>0.10466444303798646</v>
      </c>
      <c r="K169" s="68">
        <v>0.11993683089387029</v>
      </c>
      <c r="L169" s="68">
        <v>0.10101070842650695</v>
      </c>
      <c r="M169" s="68">
        <v>0.11667061125128164</v>
      </c>
      <c r="N169" s="68">
        <v>0.11146163715160745</v>
      </c>
      <c r="O169" s="68">
        <v>0.11641903027929128</v>
      </c>
      <c r="P169" s="74">
        <v>0.27902765374103328</v>
      </c>
      <c r="Q169" s="75">
        <v>0.26282295791590821</v>
      </c>
      <c r="R169" s="76">
        <v>0.3317120309064131</v>
      </c>
      <c r="S169" s="75">
        <v>0.28040612269687765</v>
      </c>
      <c r="T169" s="75">
        <v>0.27003004308782369</v>
      </c>
      <c r="U169" s="74">
        <v>0.42225835271526235</v>
      </c>
      <c r="V169" s="75">
        <v>0.40770139616255879</v>
      </c>
      <c r="W169" s="76">
        <v>0.39470518000285648</v>
      </c>
      <c r="X169" s="75">
        <v>0.35605978035429914</v>
      </c>
      <c r="Y169" s="75">
        <v>0.44313807496343377</v>
      </c>
    </row>
    <row r="170" spans="1:25" ht="13">
      <c r="A170" s="67" t="s">
        <v>155</v>
      </c>
      <c r="B170" s="103"/>
      <c r="C170" s="93">
        <f t="shared" si="12"/>
        <v>100</v>
      </c>
      <c r="D170" s="93">
        <f t="shared" si="13"/>
        <v>4.1238550358571706E-14</v>
      </c>
      <c r="E170" s="93"/>
      <c r="F170" s="68">
        <v>99.999999999999986</v>
      </c>
      <c r="G170" s="68">
        <v>100</v>
      </c>
      <c r="H170" s="68">
        <v>100</v>
      </c>
      <c r="I170" s="68">
        <v>99.999999999999986</v>
      </c>
      <c r="J170" s="68">
        <v>100.00000000000001</v>
      </c>
      <c r="K170" s="68">
        <v>99.999999999999986</v>
      </c>
      <c r="L170" s="68">
        <v>99.999999999999986</v>
      </c>
      <c r="M170" s="68">
        <v>100.00000000000001</v>
      </c>
      <c r="N170" s="68">
        <v>99.999999999999972</v>
      </c>
      <c r="O170" s="68">
        <v>100.00000000000003</v>
      </c>
      <c r="P170" s="74">
        <v>100.00000000000004</v>
      </c>
      <c r="Q170" s="74">
        <v>100</v>
      </c>
      <c r="R170" s="77">
        <v>100</v>
      </c>
      <c r="S170" s="74">
        <v>99.999999999999986</v>
      </c>
      <c r="T170" s="74">
        <v>100.00000000000003</v>
      </c>
      <c r="U170" s="74">
        <v>100.00000000000003</v>
      </c>
      <c r="V170" s="74">
        <v>100.00000000000003</v>
      </c>
      <c r="W170" s="77">
        <v>100</v>
      </c>
      <c r="X170" s="74">
        <v>100</v>
      </c>
      <c r="Y170" s="74">
        <v>100.00000000000003</v>
      </c>
    </row>
    <row r="171" spans="1:25" ht="13">
      <c r="A171" s="69" t="s">
        <v>156</v>
      </c>
      <c r="B171" s="103"/>
      <c r="C171" s="93">
        <f t="shared" si="12"/>
        <v>3.4517953441175537</v>
      </c>
      <c r="D171" s="93">
        <f t="shared" si="13"/>
        <v>0.97563284060853728</v>
      </c>
      <c r="E171" s="93"/>
      <c r="F171" s="70">
        <v>4.2504568956838211</v>
      </c>
      <c r="G171" s="70">
        <v>4.4433137220043113</v>
      </c>
      <c r="H171" s="70">
        <v>4.3466379392966905</v>
      </c>
      <c r="I171" s="70">
        <v>3.9560465400085238</v>
      </c>
      <c r="J171" s="70">
        <v>3.9778199261654241</v>
      </c>
      <c r="K171" s="70">
        <v>3.4565868773217017</v>
      </c>
      <c r="L171" s="70">
        <v>3.3232825126926553</v>
      </c>
      <c r="M171" s="70">
        <v>3.3543044813625027</v>
      </c>
      <c r="N171" s="70">
        <v>3.2493232365644076</v>
      </c>
      <c r="O171" s="70">
        <v>3.0428154866673025</v>
      </c>
      <c r="P171" s="78">
        <v>3.447334269976801</v>
      </c>
      <c r="Q171" s="79">
        <v>3.3568871329873993</v>
      </c>
      <c r="R171" s="79">
        <v>3.3853417093184475</v>
      </c>
      <c r="S171" s="79">
        <v>3.293041703536824</v>
      </c>
      <c r="T171" s="79">
        <v>3.4245000534414776</v>
      </c>
      <c r="U171" s="78">
        <v>2.9793022157162139</v>
      </c>
      <c r="V171" s="79">
        <v>2.9531304135385836</v>
      </c>
      <c r="W171" s="79">
        <v>2.8541075418124988</v>
      </c>
      <c r="X171" s="79">
        <v>2.9310477211260104</v>
      </c>
      <c r="Y171" s="79">
        <v>3.0106265031294939</v>
      </c>
    </row>
    <row r="172" spans="1:25" ht="13">
      <c r="A172" s="71"/>
      <c r="B172" s="103"/>
      <c r="C172" s="93"/>
      <c r="D172" s="93"/>
      <c r="E172" s="93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83"/>
      <c r="Q172" s="84"/>
      <c r="R172" s="84"/>
      <c r="S172" s="84"/>
      <c r="T172" s="84"/>
      <c r="U172" s="83"/>
      <c r="V172" s="84"/>
      <c r="W172" s="84"/>
      <c r="X172" s="84"/>
      <c r="Y172" s="84"/>
    </row>
    <row r="173" spans="1:25" ht="13">
      <c r="A173" s="65" t="s">
        <v>157</v>
      </c>
      <c r="C173" s="93"/>
      <c r="D173" s="93"/>
      <c r="E173" s="93"/>
    </row>
    <row r="174" spans="1:25" ht="13">
      <c r="A174" s="65" t="s">
        <v>158</v>
      </c>
      <c r="B174" s="103">
        <v>11.5</v>
      </c>
      <c r="C174" s="93">
        <f t="shared" ref="C174:C197" si="14">AVERAGE(F174:AR174)</f>
        <v>10.036696451532356</v>
      </c>
      <c r="D174" s="93">
        <f t="shared" ref="D174:D197" si="15">STDEV(F174:AR174)*2</f>
        <v>5.137472784322501</v>
      </c>
      <c r="E174" s="93"/>
      <c r="F174" s="68">
        <v>14.280523933609686</v>
      </c>
      <c r="G174" s="68">
        <v>9.1196162216419907</v>
      </c>
      <c r="H174" s="68">
        <v>9.4114894912455807</v>
      </c>
      <c r="I174" s="68">
        <v>10.627581990432752</v>
      </c>
      <c r="J174" s="68">
        <v>5.77016401856834</v>
      </c>
      <c r="K174" s="68">
        <v>6.9850146039379508</v>
      </c>
      <c r="L174" s="68">
        <v>9.3088444412114715</v>
      </c>
      <c r="M174" s="68">
        <v>15.966866284618462</v>
      </c>
      <c r="N174" s="68">
        <v>12.790740791206945</v>
      </c>
      <c r="O174" s="68">
        <v>12.759068392172994</v>
      </c>
      <c r="P174" s="74">
        <v>7.2249630172037911</v>
      </c>
      <c r="Q174" s="75">
        <v>9.4579457420763369</v>
      </c>
      <c r="R174" s="75">
        <v>11.453932877168528</v>
      </c>
      <c r="S174" s="75">
        <v>6.5777522625830507</v>
      </c>
      <c r="T174" s="75">
        <v>10.953449798278507</v>
      </c>
      <c r="U174" s="74">
        <v>9.3639507020049848</v>
      </c>
      <c r="V174" s="75">
        <v>10.999309587806009</v>
      </c>
      <c r="W174" s="75">
        <v>10.032732181086983</v>
      </c>
      <c r="X174" s="75">
        <v>8.5087613093518506</v>
      </c>
      <c r="Y174" s="75">
        <v>9.1412213844409234</v>
      </c>
    </row>
    <row r="175" spans="1:25" ht="13">
      <c r="A175" s="65" t="s">
        <v>159</v>
      </c>
      <c r="B175" s="103">
        <v>90.3</v>
      </c>
      <c r="C175" s="93">
        <f t="shared" si="14"/>
        <v>78.251416560056498</v>
      </c>
      <c r="D175" s="93">
        <f t="shared" si="15"/>
        <v>7.2948417524377875</v>
      </c>
      <c r="E175" s="93"/>
      <c r="F175" s="68">
        <v>74.537274325664569</v>
      </c>
      <c r="G175" s="68">
        <v>86.612847962290743</v>
      </c>
      <c r="H175" s="68">
        <v>83.464988106567247</v>
      </c>
      <c r="I175" s="68">
        <v>76.363803183789997</v>
      </c>
      <c r="J175" s="68">
        <v>77.028935231790683</v>
      </c>
      <c r="K175" s="68">
        <v>77.38165373882957</v>
      </c>
      <c r="L175" s="68">
        <v>76.192735501736564</v>
      </c>
      <c r="M175" s="68">
        <v>77.233667545989775</v>
      </c>
      <c r="N175" s="68">
        <v>78.905558719910687</v>
      </c>
      <c r="O175" s="68">
        <v>80.515104825728571</v>
      </c>
      <c r="P175" s="74">
        <v>80.522486739549208</v>
      </c>
      <c r="Q175" s="75">
        <v>74.382407296744091</v>
      </c>
      <c r="R175" s="75">
        <v>76.376476320192396</v>
      </c>
      <c r="S175" s="75">
        <v>72.012630438368632</v>
      </c>
      <c r="T175" s="75">
        <v>74.643566679652409</v>
      </c>
      <c r="U175" s="74">
        <v>81.440241469119911</v>
      </c>
      <c r="V175" s="75">
        <v>83.237994804125805</v>
      </c>
      <c r="W175" s="75">
        <v>81.168035521349935</v>
      </c>
      <c r="X175" s="75">
        <v>76.575123095382395</v>
      </c>
      <c r="Y175" s="75">
        <v>76.432799694346784</v>
      </c>
    </row>
    <row r="176" spans="1:25" ht="13">
      <c r="A176" s="65" t="s">
        <v>160</v>
      </c>
      <c r="B176" s="103">
        <v>16.899999999999999</v>
      </c>
      <c r="C176" s="93">
        <f t="shared" si="14"/>
        <v>16.212822872495821</v>
      </c>
      <c r="D176" s="93">
        <f t="shared" si="15"/>
        <v>47.22253782056589</v>
      </c>
      <c r="E176" s="93"/>
      <c r="F176" s="68">
        <v>15.835233762712512</v>
      </c>
      <c r="G176" s="68">
        <v>-1.8836228822910741</v>
      </c>
      <c r="H176" s="68">
        <v>2.0020802652444063</v>
      </c>
      <c r="I176" s="68">
        <v>42.046009098464047</v>
      </c>
      <c r="J176" s="68">
        <v>-7.6931489918565505</v>
      </c>
      <c r="K176" s="68">
        <v>39.464870453336566</v>
      </c>
      <c r="L176" s="68">
        <v>35.087207068005789</v>
      </c>
      <c r="M176" s="68">
        <v>52.563156945956841</v>
      </c>
      <c r="N176" s="68">
        <v>9.1797194623669061</v>
      </c>
      <c r="O176" s="68">
        <v>-6.9045497260325304</v>
      </c>
      <c r="P176" s="74">
        <v>-20.738282266301855</v>
      </c>
      <c r="Q176" s="75">
        <v>46.053749570667101</v>
      </c>
      <c r="R176" s="75">
        <v>7.5608869733006507</v>
      </c>
      <c r="S176" s="75">
        <v>14.462421531863843</v>
      </c>
      <c r="T176" s="75">
        <v>37.603486102648958</v>
      </c>
      <c r="U176" s="74">
        <v>-11.304573887372298</v>
      </c>
      <c r="V176" s="75">
        <v>26.335494547424506</v>
      </c>
      <c r="W176" s="75">
        <v>44.203391516230973</v>
      </c>
      <c r="X176" s="75">
        <v>-22.981203429829741</v>
      </c>
      <c r="Y176" s="75">
        <v>23.364131335377333</v>
      </c>
    </row>
    <row r="177" spans="1:25" ht="13">
      <c r="A177" s="65" t="s">
        <v>161</v>
      </c>
      <c r="B177" s="103">
        <v>13.2</v>
      </c>
      <c r="C177" s="93">
        <f t="shared" si="14"/>
        <v>12.000253486757883</v>
      </c>
      <c r="D177" s="93">
        <f t="shared" si="15"/>
        <v>2.9587274573307099</v>
      </c>
      <c r="E177" s="93"/>
      <c r="F177" s="68">
        <v>11.677440824713877</v>
      </c>
      <c r="G177" s="68">
        <v>10.057244908403984</v>
      </c>
      <c r="H177" s="68">
        <v>11.700262799353796</v>
      </c>
      <c r="I177" s="68">
        <v>11.149122516825418</v>
      </c>
      <c r="J177" s="68">
        <v>11.115761834707371</v>
      </c>
      <c r="K177" s="68">
        <v>9.8118688505884801</v>
      </c>
      <c r="L177" s="68">
        <v>13.587443043690987</v>
      </c>
      <c r="M177" s="68">
        <v>12.484465872565091</v>
      </c>
      <c r="N177" s="68">
        <v>14.314735395873706</v>
      </c>
      <c r="O177" s="68">
        <v>10.636720934003597</v>
      </c>
      <c r="P177" s="74">
        <v>13.547894940100472</v>
      </c>
      <c r="Q177" s="75">
        <v>10.850348931331681</v>
      </c>
      <c r="R177" s="75">
        <v>15.707440877991903</v>
      </c>
      <c r="S177" s="75">
        <v>12.555294831411741</v>
      </c>
      <c r="T177" s="75">
        <v>12.332635001520012</v>
      </c>
      <c r="U177" s="74">
        <v>11.040086756170693</v>
      </c>
      <c r="V177" s="75">
        <v>12.243174674772559</v>
      </c>
      <c r="W177" s="75">
        <v>12.955408726430308</v>
      </c>
      <c r="X177" s="75">
        <v>11.017231422595474</v>
      </c>
      <c r="Y177" s="75">
        <v>11.22048659210655</v>
      </c>
    </row>
    <row r="178" spans="1:25" ht="13">
      <c r="A178" s="65" t="s">
        <v>162</v>
      </c>
      <c r="B178" s="103">
        <v>23.7</v>
      </c>
      <c r="C178" s="93">
        <f t="shared" si="14"/>
        <v>6.5521823459767443</v>
      </c>
      <c r="D178" s="93">
        <f t="shared" si="15"/>
        <v>42.658836893704482</v>
      </c>
      <c r="E178" s="93"/>
      <c r="F178" s="68">
        <v>33.761758921862686</v>
      </c>
      <c r="G178" s="68">
        <v>-30.95063539693523</v>
      </c>
      <c r="H178" s="68">
        <v>-11.0493990428403</v>
      </c>
      <c r="I178" s="68">
        <v>31.871113443496316</v>
      </c>
      <c r="J178" s="68">
        <v>21.736673136088566</v>
      </c>
      <c r="K178" s="68">
        <v>4.5904783560706184</v>
      </c>
      <c r="L178" s="68">
        <v>34.678275103595396</v>
      </c>
      <c r="M178" s="68">
        <v>1.6506390361140582</v>
      </c>
      <c r="N178" s="68">
        <v>7.5000673332503753</v>
      </c>
      <c r="O178" s="68">
        <v>3.3197416489788716</v>
      </c>
      <c r="P178" s="74">
        <v>1.5679358907504286</v>
      </c>
      <c r="Q178" s="75">
        <v>43.095067333079292</v>
      </c>
      <c r="R178" s="75">
        <v>20.228754373934382</v>
      </c>
      <c r="S178" s="75">
        <v>6.9629806430494199</v>
      </c>
      <c r="T178" s="75">
        <v>-4.3684951113306125</v>
      </c>
      <c r="U178" s="74">
        <v>-19.086010918955107</v>
      </c>
      <c r="V178" s="75">
        <v>-19.06708018243976</v>
      </c>
      <c r="W178" s="75">
        <v>26.836636087639629</v>
      </c>
      <c r="X178" s="75">
        <v>4.1980626304951301</v>
      </c>
      <c r="Y178" s="75">
        <v>-26.432916366369255</v>
      </c>
    </row>
    <row r="179" spans="1:25" ht="13">
      <c r="A179" s="65" t="s">
        <v>163</v>
      </c>
      <c r="B179" s="103">
        <v>41.5</v>
      </c>
      <c r="C179" s="93">
        <f t="shared" si="14"/>
        <v>36.235428906769059</v>
      </c>
      <c r="D179" s="93">
        <f t="shared" si="15"/>
        <v>4.2023909547839171</v>
      </c>
      <c r="E179" s="93"/>
      <c r="F179" s="68">
        <v>34.641304444908265</v>
      </c>
      <c r="G179" s="68">
        <v>33.230551662129152</v>
      </c>
      <c r="H179" s="68">
        <v>37.628771813874444</v>
      </c>
      <c r="I179" s="68">
        <v>33.608541789561187</v>
      </c>
      <c r="J179" s="68">
        <v>33.499181091366232</v>
      </c>
      <c r="K179" s="68">
        <v>34.012764389783548</v>
      </c>
      <c r="L179" s="68">
        <v>37.181364437987192</v>
      </c>
      <c r="M179" s="68">
        <v>37.75949760497361</v>
      </c>
      <c r="N179" s="68">
        <v>37.791907481259649</v>
      </c>
      <c r="O179" s="68">
        <v>38.114793091993945</v>
      </c>
      <c r="P179" s="74">
        <v>38.531960894674143</v>
      </c>
      <c r="Q179" s="75">
        <v>32.812451491437059</v>
      </c>
      <c r="R179" s="75">
        <v>36.815149766183488</v>
      </c>
      <c r="S179" s="75">
        <v>37.77752812042479</v>
      </c>
      <c r="T179" s="75">
        <v>35.945817585483546</v>
      </c>
      <c r="U179" s="74">
        <v>35.732278368387341</v>
      </c>
      <c r="V179" s="75">
        <v>40.607834790199959</v>
      </c>
      <c r="W179" s="75">
        <v>35.389783975517624</v>
      </c>
      <c r="X179" s="75">
        <v>37.629009275642375</v>
      </c>
      <c r="Y179" s="75">
        <v>35.998086059593611</v>
      </c>
    </row>
    <row r="180" spans="1:25" ht="13">
      <c r="A180" s="65" t="s">
        <v>164</v>
      </c>
      <c r="B180" s="103">
        <v>67</v>
      </c>
      <c r="C180" s="93">
        <f t="shared" si="14"/>
        <v>50.133184018872733</v>
      </c>
      <c r="D180" s="93">
        <f t="shared" si="15"/>
        <v>41.540983825433393</v>
      </c>
      <c r="E180" s="93"/>
      <c r="F180" s="68">
        <v>46.071767362938417</v>
      </c>
      <c r="G180" s="68">
        <v>59.605066285363819</v>
      </c>
      <c r="H180" s="68">
        <v>-35.858313952875875</v>
      </c>
      <c r="I180" s="68">
        <v>59.692556824335682</v>
      </c>
      <c r="J180" s="68">
        <v>56.091974160138477</v>
      </c>
      <c r="K180" s="68">
        <v>48.266267329479767</v>
      </c>
      <c r="L180" s="68">
        <v>55.332512200475279</v>
      </c>
      <c r="M180" s="68">
        <v>56.151313405762863</v>
      </c>
      <c r="N180" s="68">
        <v>58.887774636625764</v>
      </c>
      <c r="O180" s="68">
        <v>48.587268029409515</v>
      </c>
      <c r="P180" s="74">
        <v>49.979690552656969</v>
      </c>
      <c r="Q180" s="75">
        <v>53.939651405995214</v>
      </c>
      <c r="R180" s="75">
        <v>56.595171768920238</v>
      </c>
      <c r="S180" s="75">
        <v>58.84033350614181</v>
      </c>
      <c r="T180" s="75">
        <v>47.870591925302975</v>
      </c>
      <c r="U180" s="74">
        <v>52.64410118083957</v>
      </c>
      <c r="V180" s="75">
        <v>56.254443118462625</v>
      </c>
      <c r="W180" s="75">
        <v>64.258007992787824</v>
      </c>
      <c r="X180" s="75">
        <v>55.341360351892405</v>
      </c>
      <c r="Y180" s="75">
        <v>54.112142292801316</v>
      </c>
    </row>
    <row r="181" spans="1:25" ht="13">
      <c r="A181" s="65" t="s">
        <v>165</v>
      </c>
      <c r="B181" s="103">
        <v>20.9</v>
      </c>
      <c r="C181" s="93">
        <f t="shared" si="14"/>
        <v>19.935142819766089</v>
      </c>
      <c r="D181" s="93">
        <f t="shared" si="15"/>
        <v>2.4038637559970435</v>
      </c>
      <c r="E181" s="93"/>
      <c r="F181" s="68">
        <v>18.517026330812051</v>
      </c>
      <c r="G181" s="68">
        <v>19.327782661572424</v>
      </c>
      <c r="H181" s="68">
        <v>19.388571073870885</v>
      </c>
      <c r="I181" s="68">
        <v>19.97283354344318</v>
      </c>
      <c r="J181" s="68">
        <v>21.059432315073838</v>
      </c>
      <c r="K181" s="68">
        <v>19.112862284542363</v>
      </c>
      <c r="L181" s="68">
        <v>19.177807638052883</v>
      </c>
      <c r="M181" s="68">
        <v>22.387151804388481</v>
      </c>
      <c r="N181" s="68">
        <v>20.461227626342449</v>
      </c>
      <c r="O181" s="68">
        <v>18.777749338352752</v>
      </c>
      <c r="P181" s="74">
        <v>22.884295148070787</v>
      </c>
      <c r="Q181" s="75">
        <v>18.596723464938126</v>
      </c>
      <c r="R181" s="75">
        <v>19.736289228812176</v>
      </c>
      <c r="S181" s="75">
        <v>20.834453231606702</v>
      </c>
      <c r="T181" s="75">
        <v>20.285547736887608</v>
      </c>
      <c r="U181" s="74">
        <v>20.303292639652661</v>
      </c>
      <c r="V181" s="75">
        <v>19.363961398551179</v>
      </c>
      <c r="W181" s="75">
        <v>18.802732069647714</v>
      </c>
      <c r="X181" s="75">
        <v>20.69596948620207</v>
      </c>
      <c r="Y181" s="75">
        <v>19.017147374501484</v>
      </c>
    </row>
    <row r="182" spans="1:25" ht="13">
      <c r="A182" s="65" t="s">
        <v>111</v>
      </c>
      <c r="B182" s="103">
        <v>30.7</v>
      </c>
      <c r="C182" s="93">
        <f t="shared" si="14"/>
        <v>28.307563196053213</v>
      </c>
      <c r="D182" s="93">
        <f t="shared" si="15"/>
        <v>2.9869891689160397</v>
      </c>
      <c r="E182" s="93"/>
      <c r="F182" s="68">
        <v>31.114047409640836</v>
      </c>
      <c r="G182" s="68">
        <v>28.565606642484077</v>
      </c>
      <c r="H182" s="68">
        <v>29.914496351680221</v>
      </c>
      <c r="I182" s="68">
        <v>29.475589671618739</v>
      </c>
      <c r="J182" s="68">
        <v>28.85988606942206</v>
      </c>
      <c r="K182" s="68">
        <v>27.071430362371224</v>
      </c>
      <c r="L182" s="68">
        <v>26.099644468794793</v>
      </c>
      <c r="M182" s="68">
        <v>31.348970017843548</v>
      </c>
      <c r="N182" s="68">
        <v>26.970807019271231</v>
      </c>
      <c r="O182" s="68">
        <v>27.63914811128965</v>
      </c>
      <c r="P182" s="74">
        <v>27.738232567047472</v>
      </c>
      <c r="Q182" s="75">
        <v>27.481540366440157</v>
      </c>
      <c r="R182" s="75">
        <v>26.307571551956737</v>
      </c>
      <c r="S182" s="75">
        <v>28.265704666858745</v>
      </c>
      <c r="T182" s="75">
        <v>27.040420590769649</v>
      </c>
      <c r="U182" s="74">
        <v>30.058720424218528</v>
      </c>
      <c r="V182" s="75">
        <v>29.220187062563902</v>
      </c>
      <c r="W182" s="75">
        <v>28.23607192077737</v>
      </c>
      <c r="X182" s="75">
        <v>27.252738476617182</v>
      </c>
      <c r="Y182" s="75">
        <v>27.490450169398091</v>
      </c>
    </row>
    <row r="183" spans="1:25" ht="13">
      <c r="A183" s="65" t="s">
        <v>112</v>
      </c>
      <c r="B183" s="103">
        <v>482</v>
      </c>
      <c r="C183" s="93">
        <f t="shared" si="14"/>
        <v>463.18471442163093</v>
      </c>
      <c r="D183" s="93">
        <f t="shared" si="15"/>
        <v>33.206138914264635</v>
      </c>
      <c r="E183" s="93"/>
      <c r="F183" s="68">
        <v>477.03213898948701</v>
      </c>
      <c r="G183" s="68">
        <v>486.07752626963867</v>
      </c>
      <c r="H183" s="68">
        <v>464.30945061117427</v>
      </c>
      <c r="I183" s="68">
        <v>479.20232963748225</v>
      </c>
      <c r="J183" s="68">
        <v>479.31266557556802</v>
      </c>
      <c r="K183" s="68">
        <v>453.17068363468906</v>
      </c>
      <c r="L183" s="68">
        <v>436.61451309607543</v>
      </c>
      <c r="M183" s="68">
        <v>456.27604548089539</v>
      </c>
      <c r="N183" s="68">
        <v>430.82022301339214</v>
      </c>
      <c r="O183" s="68">
        <v>461.78241484923194</v>
      </c>
      <c r="P183" s="74">
        <v>489.23120692335732</v>
      </c>
      <c r="Q183" s="75">
        <v>452.22575144316659</v>
      </c>
      <c r="R183" s="75">
        <v>470.6944146599248</v>
      </c>
      <c r="S183" s="75">
        <v>443.25558374624558</v>
      </c>
      <c r="T183" s="75">
        <v>451.2490807129393</v>
      </c>
      <c r="U183" s="74">
        <v>475.40927620172693</v>
      </c>
      <c r="V183" s="75">
        <v>482.97080020288547</v>
      </c>
      <c r="W183" s="75">
        <v>455.54270655051937</v>
      </c>
      <c r="X183" s="75">
        <v>453.10683273516543</v>
      </c>
      <c r="Y183" s="75">
        <v>465.41064409905044</v>
      </c>
    </row>
    <row r="184" spans="1:25" ht="13">
      <c r="A184" s="65" t="s">
        <v>113</v>
      </c>
      <c r="B184" s="103">
        <v>11.4</v>
      </c>
      <c r="C184" s="93">
        <f t="shared" si="14"/>
        <v>12.661279740914836</v>
      </c>
      <c r="D184" s="93">
        <f t="shared" si="15"/>
        <v>3.4675916814479764</v>
      </c>
      <c r="E184" s="93"/>
      <c r="F184" s="68">
        <v>10.649287031855872</v>
      </c>
      <c r="G184" s="68">
        <v>15.290710625120347</v>
      </c>
      <c r="H184" s="68">
        <v>11.42666231646176</v>
      </c>
      <c r="I184" s="68">
        <v>13.80680563692165</v>
      </c>
      <c r="J184" s="68">
        <v>16.101222866524775</v>
      </c>
      <c r="K184" s="68">
        <v>12.84987808915302</v>
      </c>
      <c r="L184" s="68">
        <v>9.0461196792339145</v>
      </c>
      <c r="M184" s="68">
        <v>11.620218656256576</v>
      </c>
      <c r="N184" s="68">
        <v>12.397994337348816</v>
      </c>
      <c r="O184" s="68">
        <v>14.422181924087278</v>
      </c>
      <c r="P184" s="74">
        <v>11.684155365807369</v>
      </c>
      <c r="Q184" s="75">
        <v>10.447578427715104</v>
      </c>
      <c r="R184" s="75">
        <v>13.359340119726598</v>
      </c>
      <c r="S184" s="75">
        <v>13.630355234743021</v>
      </c>
      <c r="T184" s="75">
        <v>12.904225142859003</v>
      </c>
      <c r="U184" s="74">
        <v>11.827608229770588</v>
      </c>
      <c r="V184" s="75">
        <v>13.563046269959058</v>
      </c>
      <c r="W184" s="75">
        <v>14.463482755657965</v>
      </c>
      <c r="X184" s="75">
        <v>11.248122498602157</v>
      </c>
      <c r="Y184" s="75">
        <v>12.486599610491849</v>
      </c>
    </row>
    <row r="185" spans="1:25" ht="13">
      <c r="A185" s="65" t="s">
        <v>114</v>
      </c>
      <c r="B185" s="103">
        <v>118</v>
      </c>
      <c r="C185" s="93">
        <f t="shared" si="14"/>
        <v>122.80371546520635</v>
      </c>
      <c r="D185" s="93">
        <f t="shared" si="15"/>
        <v>11.577674596978675</v>
      </c>
      <c r="E185" s="93"/>
      <c r="F185" s="68">
        <v>118.39531947113093</v>
      </c>
      <c r="G185" s="68">
        <v>133.49504146659268</v>
      </c>
      <c r="H185" s="68">
        <v>131.95987641003995</v>
      </c>
      <c r="I185" s="68">
        <v>126.49055945885428</v>
      </c>
      <c r="J185" s="68">
        <v>126.9285632311458</v>
      </c>
      <c r="K185" s="68">
        <v>121.45255912100012</v>
      </c>
      <c r="L185" s="68">
        <v>116.23605160131919</v>
      </c>
      <c r="M185" s="68">
        <v>124.85582685634471</v>
      </c>
      <c r="N185" s="68">
        <v>119.1417731113843</v>
      </c>
      <c r="O185" s="68">
        <v>122.77208448464214</v>
      </c>
      <c r="P185" s="74">
        <v>123.65070872010307</v>
      </c>
      <c r="Q185" s="75">
        <v>118.88559812310829</v>
      </c>
      <c r="R185" s="75">
        <v>124.86044147233935</v>
      </c>
      <c r="S185" s="75">
        <v>107.56734305286102</v>
      </c>
      <c r="T185" s="75">
        <v>123.15952341983201</v>
      </c>
      <c r="U185" s="74">
        <v>116.48185464051427</v>
      </c>
      <c r="V185" s="75">
        <v>121.69039570382355</v>
      </c>
      <c r="W185" s="75">
        <v>125.12796841684906</v>
      </c>
      <c r="X185" s="75">
        <v>126.43322734968457</v>
      </c>
      <c r="Y185" s="75">
        <v>126.48959319255715</v>
      </c>
    </row>
    <row r="186" spans="1:25" ht="13">
      <c r="A186" s="65" t="s">
        <v>115</v>
      </c>
      <c r="B186" s="103">
        <v>6.94</v>
      </c>
      <c r="C186" s="93">
        <f t="shared" si="14"/>
        <v>6.3731327423140662</v>
      </c>
      <c r="D186" s="93">
        <f t="shared" si="15"/>
        <v>1.1287181533462285</v>
      </c>
      <c r="E186" s="93"/>
      <c r="F186" s="68">
        <v>6.4398133329282627</v>
      </c>
      <c r="G186" s="68">
        <v>7.2704781069260873</v>
      </c>
      <c r="H186" s="68">
        <v>6.5453929096866332</v>
      </c>
      <c r="I186" s="68">
        <v>7.165520363135645</v>
      </c>
      <c r="J186" s="68">
        <v>6.2484302160333023</v>
      </c>
      <c r="K186" s="68">
        <v>6.5855746380212725</v>
      </c>
      <c r="L186" s="68">
        <v>6.3293640229086696</v>
      </c>
      <c r="M186" s="68">
        <v>6.3471841601057912</v>
      </c>
      <c r="N186" s="68">
        <v>6.4525826046852037</v>
      </c>
      <c r="O186" s="68">
        <v>6.2574690416559928</v>
      </c>
      <c r="P186" s="74">
        <v>5.6613479638661683</v>
      </c>
      <c r="Q186" s="75">
        <v>7.0082333970285857</v>
      </c>
      <c r="R186" s="75">
        <v>6.7424073763647545</v>
      </c>
      <c r="S186" s="75">
        <v>5.6208070733313846</v>
      </c>
      <c r="T186" s="75">
        <v>5.0109012956995098</v>
      </c>
      <c r="U186" s="74">
        <v>6.0546518501016759</v>
      </c>
      <c r="V186" s="75">
        <v>6.5751971763196639</v>
      </c>
      <c r="W186" s="75">
        <v>5.9199299429223693</v>
      </c>
      <c r="X186" s="75">
        <v>6.0798645741801041</v>
      </c>
      <c r="Y186" s="75">
        <v>7.1475048003802604</v>
      </c>
    </row>
    <row r="187" spans="1:25" ht="13">
      <c r="A187" s="65" t="s">
        <v>116</v>
      </c>
      <c r="B187" s="103">
        <v>298</v>
      </c>
      <c r="C187" s="93">
        <f t="shared" si="14"/>
        <v>280.84340483073214</v>
      </c>
      <c r="D187" s="93">
        <f t="shared" si="15"/>
        <v>26.26534256530206</v>
      </c>
      <c r="E187" s="93"/>
      <c r="F187" s="68">
        <v>279.15849335806206</v>
      </c>
      <c r="G187" s="68">
        <v>298.36752465751158</v>
      </c>
      <c r="H187" s="68">
        <v>279.62601217917143</v>
      </c>
      <c r="I187" s="68">
        <v>286.59350243187401</v>
      </c>
      <c r="J187" s="68">
        <v>301.42667838371079</v>
      </c>
      <c r="K187" s="68">
        <v>268.04840672974967</v>
      </c>
      <c r="L187" s="68">
        <v>263.99820566751237</v>
      </c>
      <c r="M187" s="68">
        <v>274.09646060566627</v>
      </c>
      <c r="N187" s="68">
        <v>273.93120863955852</v>
      </c>
      <c r="O187" s="68">
        <v>276.69931015942717</v>
      </c>
      <c r="P187" s="74">
        <v>276.62088848201103</v>
      </c>
      <c r="Q187" s="75">
        <v>248.86431260461896</v>
      </c>
      <c r="R187" s="75">
        <v>280.41222524760599</v>
      </c>
      <c r="S187" s="75">
        <v>271.77751745129473</v>
      </c>
      <c r="T187" s="75">
        <v>284.69782663829068</v>
      </c>
      <c r="U187" s="74">
        <v>290.38986429734632</v>
      </c>
      <c r="V187" s="75">
        <v>278.07956984044472</v>
      </c>
      <c r="W187" s="75">
        <v>287.3765366637183</v>
      </c>
      <c r="X187" s="75">
        <v>292.9429328860121</v>
      </c>
      <c r="Y187" s="75">
        <v>303.76061969105615</v>
      </c>
    </row>
    <row r="188" spans="1:25" ht="13">
      <c r="A188" s="65" t="s">
        <v>117</v>
      </c>
      <c r="B188" s="103">
        <v>12</v>
      </c>
      <c r="C188" s="93">
        <f t="shared" si="14"/>
        <v>11.741924362830201</v>
      </c>
      <c r="D188" s="93">
        <f t="shared" si="15"/>
        <v>1.6190759603530491</v>
      </c>
      <c r="E188" s="93"/>
      <c r="F188" s="68">
        <v>12.799799595694154</v>
      </c>
      <c r="G188" s="68">
        <v>13.474888917515885</v>
      </c>
      <c r="H188" s="68">
        <v>11.806932895246142</v>
      </c>
      <c r="I188" s="68">
        <v>11.720776152652359</v>
      </c>
      <c r="J188" s="68">
        <v>12.032298410560127</v>
      </c>
      <c r="K188" s="68">
        <v>11.345997581868998</v>
      </c>
      <c r="L188" s="68">
        <v>12.06861266299607</v>
      </c>
      <c r="M188" s="68">
        <v>10.652507298499685</v>
      </c>
      <c r="N188" s="68">
        <v>10.42543843614493</v>
      </c>
      <c r="O188" s="68">
        <v>10.802890416010113</v>
      </c>
      <c r="P188" s="74">
        <v>11.530038752263572</v>
      </c>
      <c r="Q188" s="75">
        <v>11.332653437842287</v>
      </c>
      <c r="R188" s="75">
        <v>11.68143149578613</v>
      </c>
      <c r="S188" s="75">
        <v>10.810608455371687</v>
      </c>
      <c r="T188" s="75">
        <v>11.321202033120381</v>
      </c>
      <c r="U188" s="74">
        <v>12.13991622947268</v>
      </c>
      <c r="V188" s="75">
        <v>11.422446902778418</v>
      </c>
      <c r="W188" s="75">
        <v>13.253816007592771</v>
      </c>
      <c r="X188" s="75">
        <v>11.884165446238919</v>
      </c>
      <c r="Y188" s="75">
        <v>12.332066128948684</v>
      </c>
    </row>
    <row r="189" spans="1:25" ht="13">
      <c r="A189" s="65" t="s">
        <v>118</v>
      </c>
      <c r="B189" s="103">
        <v>26.1</v>
      </c>
      <c r="C189" s="93">
        <f t="shared" si="14"/>
        <v>24.921167636471925</v>
      </c>
      <c r="D189" s="93">
        <f t="shared" si="15"/>
        <v>3.0931642832496049</v>
      </c>
      <c r="E189" s="93"/>
      <c r="F189" s="68">
        <v>26.031984813048254</v>
      </c>
      <c r="G189" s="68">
        <v>23.813757853391202</v>
      </c>
      <c r="H189" s="68">
        <v>25.878035620906193</v>
      </c>
      <c r="I189" s="68">
        <v>27.378992784144437</v>
      </c>
      <c r="J189" s="68">
        <v>26.481930767396889</v>
      </c>
      <c r="K189" s="68">
        <v>23.934249804219249</v>
      </c>
      <c r="L189" s="68">
        <v>22.500818328979168</v>
      </c>
      <c r="M189" s="68">
        <v>24.13800924633642</v>
      </c>
      <c r="N189" s="68">
        <v>24.623308768686307</v>
      </c>
      <c r="O189" s="68">
        <v>24.957114675100428</v>
      </c>
      <c r="P189" s="74">
        <v>24.56283434321222</v>
      </c>
      <c r="Q189" s="75">
        <v>24.656566886604615</v>
      </c>
      <c r="R189" s="75">
        <v>24.424629829547182</v>
      </c>
      <c r="S189" s="75">
        <v>22.26074240473487</v>
      </c>
      <c r="T189" s="75">
        <v>23.118282376453646</v>
      </c>
      <c r="U189" s="74">
        <v>27.496096184448234</v>
      </c>
      <c r="V189" s="75">
        <v>27.151826185852354</v>
      </c>
      <c r="W189" s="75">
        <v>25.688739256213356</v>
      </c>
      <c r="X189" s="75">
        <v>23.446959120212842</v>
      </c>
      <c r="Y189" s="75">
        <v>25.878473479950642</v>
      </c>
    </row>
    <row r="190" spans="1:25" ht="13">
      <c r="A190" s="65" t="s">
        <v>119</v>
      </c>
      <c r="B190" s="103">
        <v>3.2</v>
      </c>
      <c r="C190" s="93">
        <f t="shared" si="14"/>
        <v>3.1163043033585125</v>
      </c>
      <c r="D190" s="93">
        <f t="shared" si="15"/>
        <v>0.63186464980044221</v>
      </c>
      <c r="E190" s="93"/>
      <c r="F190" s="68">
        <v>3.2686370967411564</v>
      </c>
      <c r="G190" s="68">
        <v>3.3927372242401561</v>
      </c>
      <c r="H190" s="68">
        <v>2.8107230988558114</v>
      </c>
      <c r="I190" s="68">
        <v>3.4307191263463408</v>
      </c>
      <c r="J190" s="68">
        <v>3.688477846360334</v>
      </c>
      <c r="K190" s="68">
        <v>2.9648993584390229</v>
      </c>
      <c r="L190" s="68">
        <v>2.4565622353447223</v>
      </c>
      <c r="M190" s="68">
        <v>2.9641458194168036</v>
      </c>
      <c r="N190" s="68">
        <v>2.8850623021001236</v>
      </c>
      <c r="O190" s="68">
        <v>3.1039935144466742</v>
      </c>
      <c r="P190" s="74">
        <v>3.0911227840233049</v>
      </c>
      <c r="Q190" s="75">
        <v>3.5181286150728148</v>
      </c>
      <c r="R190" s="75">
        <v>3.0615236975886861</v>
      </c>
      <c r="S190" s="75">
        <v>3.044488902874642</v>
      </c>
      <c r="T190" s="75">
        <v>3.5143563230747805</v>
      </c>
      <c r="U190" s="74">
        <v>3.2905293337489621</v>
      </c>
      <c r="V190" s="75">
        <v>3.3991192258603946</v>
      </c>
      <c r="W190" s="75">
        <v>2.8295982550081598</v>
      </c>
      <c r="X190" s="75">
        <v>2.687359111843389</v>
      </c>
      <c r="Y190" s="75">
        <v>2.9239021957839744</v>
      </c>
    </row>
    <row r="191" spans="1:25" ht="13">
      <c r="A191" s="65" t="s">
        <v>120</v>
      </c>
      <c r="B191" s="103">
        <v>13</v>
      </c>
      <c r="C191" s="93">
        <f t="shared" si="14"/>
        <v>12.605361157964555</v>
      </c>
      <c r="D191" s="93">
        <f t="shared" si="15"/>
        <v>3.0702232222307395</v>
      </c>
      <c r="E191" s="93"/>
      <c r="F191" s="68">
        <v>9.565374399731283</v>
      </c>
      <c r="G191" s="68">
        <v>14.263085236636158</v>
      </c>
      <c r="H191" s="68">
        <v>13.687166787782456</v>
      </c>
      <c r="I191" s="68">
        <v>12.536955211795206</v>
      </c>
      <c r="J191" s="68">
        <v>11.409211718902563</v>
      </c>
      <c r="K191" s="68">
        <v>10.367244759344384</v>
      </c>
      <c r="L191" s="68">
        <v>12.425840665953142</v>
      </c>
      <c r="M191" s="68">
        <v>13.796202903028373</v>
      </c>
      <c r="N191" s="68">
        <v>10.955642325315386</v>
      </c>
      <c r="O191" s="68">
        <v>13.553947936509092</v>
      </c>
      <c r="P191" s="74">
        <v>10.196157702672384</v>
      </c>
      <c r="Q191" s="75">
        <v>13.771316724866919</v>
      </c>
      <c r="R191" s="75">
        <v>11.721660281351262</v>
      </c>
      <c r="S191" s="75">
        <v>13.267959324138172</v>
      </c>
      <c r="T191" s="75">
        <v>12.76607984423014</v>
      </c>
      <c r="U191" s="74">
        <v>13.920762281844013</v>
      </c>
      <c r="V191" s="75">
        <v>14.026329869723435</v>
      </c>
      <c r="W191" s="75">
        <v>12.671221501284242</v>
      </c>
      <c r="X191" s="75">
        <v>15.326857590766796</v>
      </c>
      <c r="Y191" s="75">
        <v>11.878206093415685</v>
      </c>
    </row>
    <row r="192" spans="1:25" ht="13">
      <c r="A192" s="65" t="s">
        <v>121</v>
      </c>
      <c r="B192" s="103">
        <v>2.78</v>
      </c>
      <c r="C192" s="93">
        <f t="shared" si="14"/>
        <v>2.6629750031458301</v>
      </c>
      <c r="D192" s="93">
        <f t="shared" si="15"/>
        <v>2.2196918051261334</v>
      </c>
      <c r="E192" s="93"/>
      <c r="F192" s="68">
        <v>2.8611982279508026</v>
      </c>
      <c r="G192" s="68">
        <v>1.7307066918295488</v>
      </c>
      <c r="H192" s="68">
        <v>1.3778197168814872</v>
      </c>
      <c r="I192" s="68">
        <v>2.5616562142004149</v>
      </c>
      <c r="J192" s="68">
        <v>3.4055369615136426</v>
      </c>
      <c r="K192" s="68">
        <v>2.4239716910161038</v>
      </c>
      <c r="L192" s="68">
        <v>5.622336819779207</v>
      </c>
      <c r="M192" s="68">
        <v>3.2000015870760987</v>
      </c>
      <c r="N192" s="68">
        <v>2.1431024278138073</v>
      </c>
      <c r="O192" s="68">
        <v>4.0976956921811327</v>
      </c>
      <c r="P192" s="74">
        <v>3.5812360914799899</v>
      </c>
      <c r="Q192" s="75">
        <v>2.806164977708633</v>
      </c>
      <c r="R192" s="75">
        <v>2.7053868714513016</v>
      </c>
      <c r="S192" s="75">
        <v>0.37876072893796303</v>
      </c>
      <c r="T192" s="75">
        <v>1.2933548118847216</v>
      </c>
      <c r="U192" s="74">
        <v>1.9949903310705912</v>
      </c>
      <c r="V192" s="75">
        <v>2.6639542851143481</v>
      </c>
      <c r="W192" s="75">
        <v>2.4452416638545982</v>
      </c>
      <c r="X192" s="75">
        <v>2.673375688415113</v>
      </c>
      <c r="Y192" s="75">
        <v>3.293008582757107</v>
      </c>
    </row>
    <row r="193" spans="1:25" ht="13">
      <c r="A193" s="65" t="s">
        <v>122</v>
      </c>
      <c r="B193" s="103">
        <v>0.95299999999999996</v>
      </c>
      <c r="C193" s="93">
        <f t="shared" si="14"/>
        <v>0.98657758178854882</v>
      </c>
      <c r="D193" s="93">
        <f t="shared" si="15"/>
        <v>0.75253819615020012</v>
      </c>
      <c r="E193" s="93"/>
      <c r="F193" s="68">
        <v>1.016344532972222</v>
      </c>
      <c r="G193" s="68">
        <v>1.673642428113306</v>
      </c>
      <c r="H193" s="68">
        <v>1.0437491463486988</v>
      </c>
      <c r="I193" s="68">
        <v>1.0137083711214729</v>
      </c>
      <c r="J193" s="68">
        <v>0.77709185967838867</v>
      </c>
      <c r="K193" s="68">
        <v>1.6806937907854798</v>
      </c>
      <c r="L193" s="68">
        <v>0.37317463093288372</v>
      </c>
      <c r="M193" s="68">
        <v>0.43051036236536566</v>
      </c>
      <c r="N193" s="68">
        <v>0.80884634521080734</v>
      </c>
      <c r="O193" s="68">
        <v>1.5468449300829723</v>
      </c>
      <c r="P193" s="74">
        <v>1.2525006065602127</v>
      </c>
      <c r="Q193" s="75">
        <v>0.7392011181821081</v>
      </c>
      <c r="R193" s="75">
        <v>0.81601655416017516</v>
      </c>
      <c r="S193" s="75">
        <v>0.9420128647545849</v>
      </c>
      <c r="T193" s="75">
        <v>1.2117752265831707</v>
      </c>
      <c r="U193" s="74">
        <v>1.0916944828891515</v>
      </c>
      <c r="V193" s="75">
        <v>0.36340327098600228</v>
      </c>
      <c r="W193" s="75">
        <v>0.83429047348824414</v>
      </c>
      <c r="X193" s="75">
        <v>0.9876688444095022</v>
      </c>
      <c r="Y193" s="75">
        <v>1.1283817961462295</v>
      </c>
    </row>
    <row r="194" spans="1:25" ht="13">
      <c r="A194" s="65" t="s">
        <v>123</v>
      </c>
      <c r="B194" s="103">
        <v>2.59</v>
      </c>
      <c r="C194" s="93">
        <f t="shared" si="14"/>
        <v>3.9263297737678764</v>
      </c>
      <c r="D194" s="93">
        <f t="shared" si="15"/>
        <v>4.9221993749810693</v>
      </c>
      <c r="E194" s="93"/>
      <c r="F194" s="68">
        <v>5.8750032890655675</v>
      </c>
      <c r="G194" s="68">
        <v>2.5232363045840356</v>
      </c>
      <c r="H194" s="68">
        <v>4.6165126868001183</v>
      </c>
      <c r="I194" s="68">
        <v>-0.31335406551533418</v>
      </c>
      <c r="J194" s="68">
        <v>6.5426294083471932</v>
      </c>
      <c r="K194" s="68">
        <v>2.1240983237522744</v>
      </c>
      <c r="L194" s="68">
        <v>6.7794137452554368</v>
      </c>
      <c r="M194" s="68">
        <v>0.27902453799541843</v>
      </c>
      <c r="N194" s="68">
        <v>6.7765720298291763</v>
      </c>
      <c r="O194" s="68">
        <v>4.7725856830025917</v>
      </c>
      <c r="P194" s="74">
        <v>8.3358193447376756</v>
      </c>
      <c r="Q194" s="75">
        <v>2.2833064611968683</v>
      </c>
      <c r="R194" s="75">
        <v>4.0617745692776754</v>
      </c>
      <c r="S194" s="75">
        <v>4.2709266956058842</v>
      </c>
      <c r="T194" s="75">
        <v>1.7731839216845662</v>
      </c>
      <c r="U194" s="74">
        <v>-0.12239749624553019</v>
      </c>
      <c r="V194" s="75">
        <v>5.0017188960843777</v>
      </c>
      <c r="W194" s="75">
        <v>2.395877049126554</v>
      </c>
      <c r="X194" s="75">
        <v>5.1284859273183407</v>
      </c>
      <c r="Y194" s="75">
        <v>5.4221781634546424</v>
      </c>
    </row>
    <row r="195" spans="1:25" ht="13">
      <c r="A195" s="65" t="s">
        <v>166</v>
      </c>
      <c r="B195" s="103">
        <v>0.371</v>
      </c>
      <c r="C195" s="93">
        <f t="shared" si="14"/>
        <v>0.40800304158646161</v>
      </c>
      <c r="D195" s="93">
        <f t="shared" si="15"/>
        <v>0.46624500740160713</v>
      </c>
      <c r="E195" s="93"/>
      <c r="F195" s="68">
        <v>0.86211138802657195</v>
      </c>
      <c r="G195" s="68">
        <v>0.15445502390070484</v>
      </c>
      <c r="H195" s="68">
        <v>0.94069434762389381</v>
      </c>
      <c r="I195" s="68">
        <v>9.4672248156802571E-2</v>
      </c>
      <c r="J195" s="68">
        <v>0.4865724530808771</v>
      </c>
      <c r="K195" s="68">
        <v>0.27325928790989862</v>
      </c>
      <c r="L195" s="68">
        <v>0.49004706646459939</v>
      </c>
      <c r="M195" s="68">
        <v>0.59229625372748695</v>
      </c>
      <c r="N195" s="68">
        <v>0.51328108032191366</v>
      </c>
      <c r="O195" s="68">
        <v>0.21564020614003446</v>
      </c>
      <c r="P195" s="74">
        <v>0.50798872104182924</v>
      </c>
      <c r="Q195" s="75">
        <v>0.40350551861912282</v>
      </c>
      <c r="R195" s="75">
        <v>0.46297553067413627</v>
      </c>
      <c r="S195" s="75">
        <v>0.36422576188983208</v>
      </c>
      <c r="T195" s="75">
        <v>0.58287888851265046</v>
      </c>
      <c r="U195" s="74">
        <v>0.24059257872205295</v>
      </c>
      <c r="V195" s="75">
        <v>0.13260852958411154</v>
      </c>
      <c r="W195" s="75">
        <v>0.48021591915793738</v>
      </c>
      <c r="X195" s="75">
        <v>0.11259295739287846</v>
      </c>
      <c r="Y195" s="75">
        <v>0.2494470707818984</v>
      </c>
    </row>
    <row r="196" spans="1:25" ht="13">
      <c r="A196" s="65" t="s">
        <v>124</v>
      </c>
      <c r="B196" s="103">
        <v>2.2200000000000002</v>
      </c>
      <c r="C196" s="93">
        <f t="shared" si="14"/>
        <v>2.3632460405173155</v>
      </c>
      <c r="D196" s="93">
        <f t="shared" si="15"/>
        <v>1.7398692548033585</v>
      </c>
      <c r="E196" s="93"/>
      <c r="F196" s="68">
        <v>2.6325280638471771</v>
      </c>
      <c r="G196" s="68">
        <v>4.1644636599648468</v>
      </c>
      <c r="H196" s="68">
        <v>3.9571697601333744</v>
      </c>
      <c r="I196" s="68">
        <v>2.4439465857147367</v>
      </c>
      <c r="J196" s="68">
        <v>0.98447690262787124</v>
      </c>
      <c r="K196" s="68">
        <v>1.8404195421942269</v>
      </c>
      <c r="L196" s="68">
        <v>2.756180304202116</v>
      </c>
      <c r="M196" s="68">
        <v>2.7582309326751822</v>
      </c>
      <c r="N196" s="68">
        <v>3.7042213936145667</v>
      </c>
      <c r="O196" s="68">
        <v>0.82866256218749401</v>
      </c>
      <c r="P196" s="74">
        <v>2.60832556001189</v>
      </c>
      <c r="Q196" s="75">
        <v>2.0505038455331768</v>
      </c>
      <c r="R196" s="75">
        <v>1.3168275597224979</v>
      </c>
      <c r="S196" s="75">
        <v>2.0483916886857929</v>
      </c>
      <c r="T196" s="75">
        <v>2.1857187306597976</v>
      </c>
      <c r="U196" s="74">
        <v>2.1409803167594332</v>
      </c>
      <c r="V196" s="75">
        <v>2.3137686465729312</v>
      </c>
      <c r="W196" s="75">
        <v>2.2271531460568106</v>
      </c>
      <c r="X196" s="75">
        <v>2.5597863508162062</v>
      </c>
      <c r="Y196" s="75">
        <v>1.7431652583661834</v>
      </c>
    </row>
    <row r="197" spans="1:25" ht="13">
      <c r="A197" s="65" t="s">
        <v>167</v>
      </c>
      <c r="B197" s="103">
        <v>0.42</v>
      </c>
      <c r="C197" s="93">
        <f t="shared" si="14"/>
        <v>0.44497814588668605</v>
      </c>
      <c r="D197" s="93">
        <f t="shared" si="15"/>
        <v>0.37413046590853527</v>
      </c>
      <c r="E197" s="93"/>
      <c r="F197" s="68">
        <v>0.44744446117834608</v>
      </c>
      <c r="G197" s="68">
        <v>0.4088562044875792</v>
      </c>
      <c r="H197" s="68">
        <v>0.66580048293989491</v>
      </c>
      <c r="I197" s="68">
        <v>0.87240229954006565</v>
      </c>
      <c r="J197" s="68">
        <v>0.70817199560505584</v>
      </c>
      <c r="K197" s="68">
        <v>0.44991791802050379</v>
      </c>
      <c r="L197" s="68">
        <v>0.27195202964401038</v>
      </c>
      <c r="M197" s="68">
        <v>5.6856286876885966E-2</v>
      </c>
      <c r="N197" s="68">
        <v>0.46123336513654645</v>
      </c>
      <c r="O197" s="68">
        <v>0.30817480388184998</v>
      </c>
      <c r="P197" s="74">
        <v>0.49758329277950913</v>
      </c>
      <c r="Q197" s="75">
        <v>0.38152214632183101</v>
      </c>
      <c r="R197" s="75">
        <v>0.40028276628281007</v>
      </c>
      <c r="S197" s="75">
        <v>0.27234864867481512</v>
      </c>
      <c r="T197" s="75">
        <v>0.53854439518130037</v>
      </c>
      <c r="U197" s="74">
        <v>0.32857434028949772</v>
      </c>
      <c r="V197" s="75">
        <v>0.59280461037628651</v>
      </c>
      <c r="W197" s="75">
        <v>0.26785828473867945</v>
      </c>
      <c r="X197" s="75">
        <v>0.63626610607203804</v>
      </c>
      <c r="Y197" s="75">
        <v>0.33296847970621574</v>
      </c>
    </row>
    <row r="198" spans="1:25" ht="13">
      <c r="A198" s="65" t="s">
        <v>125</v>
      </c>
      <c r="B198" s="103">
        <v>1.18</v>
      </c>
      <c r="C198" s="93">
        <f t="shared" ref="C198:C206" si="16">AVERAGE(F198:AR198)</f>
        <v>1.2357319199868007</v>
      </c>
      <c r="D198" s="93">
        <f t="shared" ref="D198:D206" si="17">STDEV(F198:AR198)*2</f>
        <v>0.92372549601310516</v>
      </c>
      <c r="E198" s="93"/>
      <c r="F198" s="68">
        <v>0.30557402539286099</v>
      </c>
      <c r="G198" s="68">
        <v>1.4843325423501228</v>
      </c>
      <c r="H198" s="68">
        <v>0.99489796893799554</v>
      </c>
      <c r="I198" s="68">
        <v>1.0165241554883329</v>
      </c>
      <c r="J198" s="68">
        <v>1.263654529112425</v>
      </c>
      <c r="K198" s="68">
        <v>1.4896919047213957</v>
      </c>
      <c r="L198" s="68">
        <v>1.1758672674609676</v>
      </c>
      <c r="M198" s="68">
        <v>2.4903696109226328</v>
      </c>
      <c r="N198" s="68">
        <v>1.2864789118244062</v>
      </c>
      <c r="O198" s="68">
        <v>1.3253231954878901</v>
      </c>
      <c r="P198" s="74">
        <v>1.4921404183050482</v>
      </c>
      <c r="Q198" s="75">
        <v>0.96432020596968082</v>
      </c>
      <c r="R198" s="75">
        <v>1.2219368896634906</v>
      </c>
      <c r="S198" s="75">
        <v>1.1138927233426652</v>
      </c>
      <c r="T198" s="75">
        <v>1.3492513883589867</v>
      </c>
      <c r="U198" s="74">
        <v>1.9975199736899727</v>
      </c>
      <c r="V198" s="75">
        <v>1.1024343255081694</v>
      </c>
      <c r="W198" s="75">
        <v>1.135514086463453</v>
      </c>
      <c r="X198" s="75">
        <v>0.50363219380050106</v>
      </c>
      <c r="Y198" s="75">
        <v>1.0012820829350169</v>
      </c>
    </row>
    <row r="199" spans="1:25" ht="13">
      <c r="A199" s="65" t="s">
        <v>168</v>
      </c>
      <c r="B199" s="103">
        <v>0.17199999999999999</v>
      </c>
      <c r="C199" s="93">
        <f t="shared" si="16"/>
        <v>0.16969657825293344</v>
      </c>
      <c r="D199" s="93">
        <f t="shared" si="17"/>
        <v>0.27637249366621297</v>
      </c>
      <c r="E199" s="93"/>
      <c r="F199" s="68">
        <v>-3.1081464873775524E-2</v>
      </c>
      <c r="G199" s="68">
        <v>-3.842440715384806E-2</v>
      </c>
      <c r="H199" s="68">
        <v>0.10604630957493902</v>
      </c>
      <c r="I199" s="68">
        <v>8.2666057752015437E-2</v>
      </c>
      <c r="J199" s="68">
        <v>0.19688415174863921</v>
      </c>
      <c r="K199" s="68">
        <v>-1.9843430184900278E-2</v>
      </c>
      <c r="L199" s="68">
        <v>0.39152752677294084</v>
      </c>
      <c r="M199" s="68">
        <v>0.3022163928141946</v>
      </c>
      <c r="N199" s="68">
        <v>0.27572331748554352</v>
      </c>
      <c r="O199" s="68">
        <v>0.17161163370070665</v>
      </c>
      <c r="P199" s="74">
        <v>0.1190235950668513</v>
      </c>
      <c r="Q199" s="75">
        <v>4.3368215017134004E-2</v>
      </c>
      <c r="R199" s="75">
        <v>0.48914021531964585</v>
      </c>
      <c r="S199" s="75">
        <v>0.17958316652748002</v>
      </c>
      <c r="T199" s="75">
        <v>0.2732378541489372</v>
      </c>
      <c r="U199" s="74">
        <v>0.21435071266407871</v>
      </c>
      <c r="V199" s="75">
        <v>0.22143015734005428</v>
      </c>
      <c r="W199" s="75">
        <v>0.10187140607437338</v>
      </c>
      <c r="X199" s="75">
        <v>8.0119200302881693E-2</v>
      </c>
      <c r="Y199" s="75">
        <v>0.23448095496077706</v>
      </c>
    </row>
    <row r="200" spans="1:25" ht="13">
      <c r="A200" s="65" t="s">
        <v>126</v>
      </c>
      <c r="B200" s="103">
        <v>1.1299999999999999</v>
      </c>
      <c r="C200" s="93">
        <f t="shared" si="16"/>
        <v>1.3961079015908926</v>
      </c>
      <c r="D200" s="93">
        <f t="shared" si="17"/>
        <v>0.96387107223910962</v>
      </c>
      <c r="E200" s="93"/>
      <c r="F200" s="68">
        <v>1.0644979599343323</v>
      </c>
      <c r="G200" s="68">
        <v>1.6524433053728369</v>
      </c>
      <c r="H200" s="68">
        <v>1.7828902286677113</v>
      </c>
      <c r="I200" s="68">
        <v>1.9630764415051258</v>
      </c>
      <c r="J200" s="68">
        <v>1.6056676719097729</v>
      </c>
      <c r="K200" s="68">
        <v>1.6677987158159571</v>
      </c>
      <c r="L200" s="68">
        <v>0.3068780692062949</v>
      </c>
      <c r="M200" s="68">
        <v>1.2426197551414826</v>
      </c>
      <c r="N200" s="68">
        <v>1.2047262959564591</v>
      </c>
      <c r="O200" s="68">
        <v>2.3577701636092723</v>
      </c>
      <c r="P200" s="74">
        <v>1.3325091389557531</v>
      </c>
      <c r="Q200" s="75">
        <v>0.87060194607759533</v>
      </c>
      <c r="R200" s="75">
        <v>1.7086284535991825</v>
      </c>
      <c r="S200" s="75">
        <v>1.384331502164875</v>
      </c>
      <c r="T200" s="75">
        <v>1.6720119141912784</v>
      </c>
      <c r="U200" s="74">
        <v>1.3905299284753745</v>
      </c>
      <c r="V200" s="75">
        <v>1.011558410646739</v>
      </c>
      <c r="W200" s="75">
        <v>1.5936178125182521</v>
      </c>
      <c r="X200" s="75">
        <v>1.6042519789607381</v>
      </c>
      <c r="Y200" s="75">
        <v>0.50574833910881534</v>
      </c>
    </row>
    <row r="201" spans="1:25" ht="13">
      <c r="A201" s="65" t="s">
        <v>169</v>
      </c>
      <c r="B201" s="103">
        <v>0.16800000000000001</v>
      </c>
      <c r="C201" s="93">
        <f t="shared" si="16"/>
        <v>0.16421119528059958</v>
      </c>
      <c r="D201" s="93">
        <f t="shared" si="17"/>
        <v>0.22743513195677628</v>
      </c>
      <c r="E201" s="93"/>
      <c r="F201" s="68">
        <v>5.8737458400009143E-2</v>
      </c>
      <c r="G201" s="68">
        <v>0.23612535166057314</v>
      </c>
      <c r="H201" s="68">
        <v>0.16997488833473659</v>
      </c>
      <c r="I201" s="68">
        <v>3.8152573644068141E-2</v>
      </c>
      <c r="J201" s="68">
        <v>0.35992841265527864</v>
      </c>
      <c r="K201" s="68">
        <v>4.6637029412504624E-2</v>
      </c>
      <c r="L201" s="68">
        <v>0.28994979945770866</v>
      </c>
      <c r="M201" s="68">
        <v>0.34525744210971065</v>
      </c>
      <c r="N201" s="68">
        <v>0.11339919757039059</v>
      </c>
      <c r="O201" s="68">
        <v>0.11026356622903825</v>
      </c>
      <c r="P201" s="74">
        <v>0.24536322477900022</v>
      </c>
      <c r="Q201" s="75">
        <v>9.7559217439300308E-2</v>
      </c>
      <c r="R201" s="75">
        <v>-6.4513920313233025E-2</v>
      </c>
      <c r="S201" s="75">
        <v>0.20408068593796794</v>
      </c>
      <c r="T201" s="75">
        <v>0.30417512435638822</v>
      </c>
      <c r="U201" s="74">
        <v>0.24406711490262881</v>
      </c>
      <c r="V201" s="75">
        <v>5.4887699941497899E-2</v>
      </c>
      <c r="W201" s="75">
        <v>9.8944880557419401E-2</v>
      </c>
      <c r="X201" s="75">
        <v>0.17449308461418228</v>
      </c>
      <c r="Y201" s="75">
        <v>0.1567410739228205</v>
      </c>
    </row>
    <row r="202" spans="1:25" ht="13">
      <c r="A202" s="65" t="s">
        <v>127</v>
      </c>
      <c r="B202" s="103">
        <v>3.07</v>
      </c>
      <c r="C202" s="93">
        <f t="shared" si="16"/>
        <v>3.0947587316288883</v>
      </c>
      <c r="D202" s="93">
        <f t="shared" si="17"/>
        <v>1.209362791085324</v>
      </c>
      <c r="E202" s="93"/>
      <c r="F202" s="68">
        <v>3.1539122540216336</v>
      </c>
      <c r="G202" s="68">
        <v>3.5087858792588054</v>
      </c>
      <c r="H202" s="68">
        <v>2.5327630942182795</v>
      </c>
      <c r="I202" s="68">
        <v>4.1965476964214155</v>
      </c>
      <c r="J202" s="68">
        <v>2.6189423332532913</v>
      </c>
      <c r="K202" s="68">
        <v>3.1116323409371844</v>
      </c>
      <c r="L202" s="68">
        <v>4.6750762440748579</v>
      </c>
      <c r="M202" s="68">
        <v>2.6590424208807728</v>
      </c>
      <c r="N202" s="68">
        <v>2.7340767728456488</v>
      </c>
      <c r="O202" s="68">
        <v>2.6880966404004609</v>
      </c>
      <c r="P202" s="74">
        <v>3.383226156974291</v>
      </c>
      <c r="Q202" s="75">
        <v>3.6019727359659144</v>
      </c>
      <c r="R202" s="75">
        <v>2.6674785611344656</v>
      </c>
      <c r="S202" s="75">
        <v>2.7397995593688731</v>
      </c>
      <c r="T202" s="75">
        <v>3.7195820321679118</v>
      </c>
      <c r="U202" s="74">
        <v>3.1928774575009946</v>
      </c>
      <c r="V202" s="75">
        <v>2.8401488122747378</v>
      </c>
      <c r="W202" s="75">
        <v>3.0310620466175386</v>
      </c>
      <c r="X202" s="75">
        <v>2.3715988356915707</v>
      </c>
      <c r="Y202" s="75">
        <v>2.4685527585691061</v>
      </c>
    </row>
    <row r="203" spans="1:25" ht="13">
      <c r="A203" s="65" t="s">
        <v>128</v>
      </c>
      <c r="B203" s="103">
        <v>0.42</v>
      </c>
      <c r="C203" s="93">
        <f t="shared" si="16"/>
        <v>0.46365192760923979</v>
      </c>
      <c r="D203" s="93">
        <f t="shared" si="17"/>
        <v>0.32958636935840618</v>
      </c>
      <c r="E203" s="93"/>
      <c r="F203" s="68">
        <v>0.49553979389417396</v>
      </c>
      <c r="G203" s="68">
        <v>0.43057990047235561</v>
      </c>
      <c r="H203" s="68">
        <v>0.38353464362557221</v>
      </c>
      <c r="I203" s="68">
        <v>0.64686248692562676</v>
      </c>
      <c r="J203" s="68">
        <v>0.49214142310156417</v>
      </c>
      <c r="K203" s="68">
        <v>0.32332583048242142</v>
      </c>
      <c r="L203" s="68">
        <v>0.6323132531226483</v>
      </c>
      <c r="M203" s="68">
        <v>0.14013232881872673</v>
      </c>
      <c r="N203" s="68">
        <v>0.44490525249401291</v>
      </c>
      <c r="O203" s="68">
        <v>0.64839756107844648</v>
      </c>
      <c r="P203" s="74">
        <v>0.68026057311206234</v>
      </c>
      <c r="Q203" s="75">
        <v>0.32595653295964339</v>
      </c>
      <c r="R203" s="75">
        <v>0.70223158233124616</v>
      </c>
      <c r="S203" s="75">
        <v>0.44946450423317902</v>
      </c>
      <c r="T203" s="75">
        <v>0.61429365102187805</v>
      </c>
      <c r="U203" s="74">
        <v>0.53704250017771915</v>
      </c>
      <c r="V203" s="75">
        <v>0.22534429832384703</v>
      </c>
      <c r="W203" s="75">
        <v>0.33118666497102595</v>
      </c>
      <c r="X203" s="75">
        <v>0.22996935927634751</v>
      </c>
      <c r="Y203" s="75">
        <v>0.53955641176229807</v>
      </c>
    </row>
    <row r="204" spans="1:25" ht="13">
      <c r="A204" s="65" t="s">
        <v>170</v>
      </c>
      <c r="B204" s="103">
        <v>10.3</v>
      </c>
      <c r="C204" s="93">
        <f t="shared" si="16"/>
        <v>10.299245324851094</v>
      </c>
      <c r="D204" s="93">
        <f t="shared" si="17"/>
        <v>1.9037356192430783</v>
      </c>
      <c r="E204" s="93"/>
      <c r="F204" s="68">
        <v>10.381316202631554</v>
      </c>
      <c r="G204" s="68">
        <v>11.834645784306291</v>
      </c>
      <c r="H204" s="68">
        <v>9.6696257238499683</v>
      </c>
      <c r="I204" s="68">
        <v>10.108961637008074</v>
      </c>
      <c r="J204" s="68">
        <v>9.5302177891552944</v>
      </c>
      <c r="K204" s="68">
        <v>10.903828851651669</v>
      </c>
      <c r="L204" s="68">
        <v>7.9332565859223303</v>
      </c>
      <c r="M204" s="68">
        <v>10.652080167418474</v>
      </c>
      <c r="N204" s="68">
        <v>11.383755092532152</v>
      </c>
      <c r="O204" s="68">
        <v>10.191695757944442</v>
      </c>
      <c r="P204" s="74">
        <v>8.4532593210583773</v>
      </c>
      <c r="Q204" s="75">
        <v>10.827903758853543</v>
      </c>
      <c r="R204" s="75">
        <v>11.36262423725775</v>
      </c>
      <c r="S204" s="75">
        <v>9.983873507080359</v>
      </c>
      <c r="T204" s="75">
        <v>10.514178633435442</v>
      </c>
      <c r="U204" s="74">
        <v>9.8248024633195961</v>
      </c>
      <c r="V204" s="75">
        <v>10.43093638093387</v>
      </c>
      <c r="W204" s="75">
        <v>10.050070177626294</v>
      </c>
      <c r="X204" s="75">
        <v>10.54230796096501</v>
      </c>
      <c r="Y204" s="75">
        <v>11.405566464071368</v>
      </c>
    </row>
    <row r="205" spans="1:25" ht="13">
      <c r="A205" s="65" t="s">
        <v>129</v>
      </c>
      <c r="B205" s="103">
        <v>2.2799999999999998</v>
      </c>
      <c r="C205" s="93">
        <f t="shared" si="16"/>
        <v>2.3879245223326748</v>
      </c>
      <c r="D205" s="93">
        <f t="shared" si="17"/>
        <v>0.58922388645324253</v>
      </c>
      <c r="E205" s="93"/>
      <c r="F205" s="68">
        <v>2.1683556651994196</v>
      </c>
      <c r="G205" s="68">
        <v>2.3037028439100542</v>
      </c>
      <c r="H205" s="68">
        <v>2.5884947532968283</v>
      </c>
      <c r="I205" s="68">
        <v>2.306654348613514</v>
      </c>
      <c r="J205" s="68">
        <v>2.6574814934900854</v>
      </c>
      <c r="K205" s="68">
        <v>2.385755627764504</v>
      </c>
      <c r="L205" s="68">
        <v>2.3119796449048109</v>
      </c>
      <c r="M205" s="68">
        <v>1.9346825749572363</v>
      </c>
      <c r="N205" s="68">
        <v>2.2953878934890857</v>
      </c>
      <c r="O205" s="68">
        <v>2.2985083870517831</v>
      </c>
      <c r="P205" s="74">
        <v>2.5424125786125673</v>
      </c>
      <c r="Q205" s="75">
        <v>2.2994431723325097</v>
      </c>
      <c r="R205" s="75">
        <v>2.9112562177717987</v>
      </c>
      <c r="S205" s="75">
        <v>1.8565620521270008</v>
      </c>
      <c r="T205" s="75">
        <v>2.1827218625576505</v>
      </c>
      <c r="U205" s="74">
        <v>2.960088793782178</v>
      </c>
      <c r="V205" s="75">
        <v>2.8699620425113506</v>
      </c>
      <c r="W205" s="75">
        <v>2.3632378681286648</v>
      </c>
      <c r="X205" s="75">
        <v>2.1515080736630976</v>
      </c>
      <c r="Y205" s="75">
        <v>2.3702945524893604</v>
      </c>
    </row>
    <row r="206" spans="1:25" ht="13">
      <c r="A206" s="65" t="s">
        <v>130</v>
      </c>
      <c r="B206" s="103">
        <v>1.01</v>
      </c>
      <c r="C206" s="93">
        <f t="shared" si="16"/>
        <v>0.9950790834222627</v>
      </c>
      <c r="D206" s="93">
        <f t="shared" si="17"/>
        <v>0.27052542817880165</v>
      </c>
      <c r="E206" s="93"/>
      <c r="F206" s="68">
        <v>0.85763880636825385</v>
      </c>
      <c r="G206" s="68">
        <v>1.0607759870608255</v>
      </c>
      <c r="H206" s="68">
        <v>0.90711299211616858</v>
      </c>
      <c r="I206" s="68">
        <v>1.1237766913974958</v>
      </c>
      <c r="J206" s="68">
        <v>0.98312224809805204</v>
      </c>
      <c r="K206" s="68">
        <v>1.2700596342883996</v>
      </c>
      <c r="L206" s="68">
        <v>0.90832961165523296</v>
      </c>
      <c r="M206" s="68">
        <v>1.1122798541830774</v>
      </c>
      <c r="N206" s="68">
        <v>1.0158417969124973</v>
      </c>
      <c r="O206" s="68">
        <v>0.88632518557169837</v>
      </c>
      <c r="P206" s="74">
        <v>0.93943734909587084</v>
      </c>
      <c r="Q206" s="75">
        <v>0.96701956750221874</v>
      </c>
      <c r="R206" s="75">
        <v>0.90831526699193543</v>
      </c>
      <c r="S206" s="75">
        <v>0.87062544756899418</v>
      </c>
      <c r="T206" s="75">
        <v>0.91888898023155341</v>
      </c>
      <c r="U206" s="74">
        <v>0.97708329349719347</v>
      </c>
      <c r="V206" s="75">
        <v>1.3389172726017704</v>
      </c>
      <c r="W206" s="75">
        <v>1.0776230475664865</v>
      </c>
      <c r="X206" s="75">
        <v>0.96115509239658814</v>
      </c>
      <c r="Y206" s="75">
        <v>0.81725354334094324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3"/>
  <sheetViews>
    <sheetView workbookViewId="0">
      <selection activeCell="M29" sqref="M29"/>
    </sheetView>
  </sheetViews>
  <sheetFormatPr baseColWidth="10" defaultColWidth="8.83203125" defaultRowHeight="15" x14ac:dyDescent="0"/>
  <cols>
    <col min="1" max="1" width="13.5" customWidth="1"/>
    <col min="2" max="2" width="14.1640625" customWidth="1"/>
    <col min="4" max="4" width="8.83203125" style="94"/>
    <col min="5" max="5" width="10" style="94" bestFit="1" customWidth="1"/>
    <col min="6" max="11" width="0" hidden="1" customWidth="1"/>
    <col min="12" max="22" width="9" style="94" bestFit="1" customWidth="1"/>
    <col min="23" max="23" width="0" style="94" hidden="1" customWidth="1"/>
    <col min="24" max="34" width="9" style="94" bestFit="1" customWidth="1"/>
    <col min="35" max="35" width="8.83203125" style="94"/>
    <col min="36" max="39" width="9" style="94" hidden="1" customWidth="1"/>
    <col min="40" max="40" width="10.83203125" style="94" hidden="1" customWidth="1"/>
    <col min="41" max="41" width="9" style="94" hidden="1" customWidth="1"/>
    <col min="42" max="52" width="9" style="94" bestFit="1" customWidth="1"/>
    <col min="53" max="53" width="9" style="94" hidden="1" customWidth="1"/>
    <col min="54" max="64" width="9" style="94" bestFit="1" customWidth="1"/>
    <col min="65" max="65" width="8.83203125" style="94"/>
    <col min="66" max="71" width="9" style="94" hidden="1" customWidth="1"/>
    <col min="72" max="82" width="9" style="94" bestFit="1" customWidth="1"/>
    <col min="83" max="83" width="9" style="94" hidden="1" customWidth="1"/>
    <col min="84" max="94" width="9" style="94" bestFit="1" customWidth="1"/>
  </cols>
  <sheetData>
    <row r="1" spans="1:94">
      <c r="A1" t="s">
        <v>198</v>
      </c>
      <c r="B1" t="s">
        <v>199</v>
      </c>
      <c r="C1" t="s">
        <v>200</v>
      </c>
      <c r="D1" s="94" t="s">
        <v>201</v>
      </c>
      <c r="E1" s="94" t="s">
        <v>202</v>
      </c>
      <c r="F1" t="s">
        <v>203</v>
      </c>
      <c r="G1" t="s">
        <v>204</v>
      </c>
      <c r="H1" t="s">
        <v>205</v>
      </c>
      <c r="I1" t="s">
        <v>206</v>
      </c>
      <c r="J1" t="s">
        <v>207</v>
      </c>
      <c r="K1" t="s">
        <v>208</v>
      </c>
      <c r="L1" s="94" t="s">
        <v>111</v>
      </c>
      <c r="M1" s="94" t="s">
        <v>112</v>
      </c>
      <c r="N1" s="94" t="s">
        <v>113</v>
      </c>
      <c r="O1" s="94" t="s">
        <v>114</v>
      </c>
      <c r="P1" s="94" t="s">
        <v>115</v>
      </c>
      <c r="Q1" s="94" t="s">
        <v>116</v>
      </c>
      <c r="R1" s="94" t="s">
        <v>117</v>
      </c>
      <c r="S1" s="94" t="s">
        <v>118</v>
      </c>
      <c r="T1" s="94" t="s">
        <v>119</v>
      </c>
      <c r="U1" s="94" t="s">
        <v>120</v>
      </c>
      <c r="V1" s="94" t="s">
        <v>121</v>
      </c>
      <c r="W1" s="94" t="s">
        <v>209</v>
      </c>
      <c r="X1" s="94" t="s">
        <v>122</v>
      </c>
      <c r="Y1" s="94" t="s">
        <v>123</v>
      </c>
      <c r="Z1" s="94" t="s">
        <v>124</v>
      </c>
      <c r="AA1" s="94" t="s">
        <v>125</v>
      </c>
      <c r="AB1" s="94" t="s">
        <v>126</v>
      </c>
      <c r="AC1" s="94" t="s">
        <v>169</v>
      </c>
      <c r="AD1" s="94" t="s">
        <v>127</v>
      </c>
      <c r="AE1" s="94" t="s">
        <v>128</v>
      </c>
      <c r="AF1" s="94" t="s">
        <v>170</v>
      </c>
      <c r="AG1" s="94" t="s">
        <v>129</v>
      </c>
      <c r="AH1" s="94" t="s">
        <v>130</v>
      </c>
      <c r="AJ1" s="94" t="s">
        <v>203</v>
      </c>
      <c r="AK1" s="94" t="s">
        <v>204</v>
      </c>
      <c r="AL1" s="94" t="s">
        <v>205</v>
      </c>
      <c r="AM1" s="94" t="s">
        <v>206</v>
      </c>
      <c r="AN1" s="94" t="s">
        <v>207</v>
      </c>
      <c r="AO1" s="94" t="s">
        <v>208</v>
      </c>
      <c r="AP1" s="94" t="s">
        <v>210</v>
      </c>
      <c r="AQ1" s="94" t="s">
        <v>211</v>
      </c>
      <c r="AR1" s="94" t="s">
        <v>212</v>
      </c>
      <c r="AS1" s="94" t="s">
        <v>213</v>
      </c>
      <c r="AT1" s="94" t="s">
        <v>214</v>
      </c>
      <c r="AU1" s="94" t="s">
        <v>215</v>
      </c>
      <c r="AV1" s="94" t="s">
        <v>216</v>
      </c>
      <c r="AW1" s="94" t="s">
        <v>217</v>
      </c>
      <c r="AX1" s="94" t="s">
        <v>218</v>
      </c>
      <c r="AY1" s="94" t="s">
        <v>219</v>
      </c>
      <c r="AZ1" s="94" t="s">
        <v>220</v>
      </c>
      <c r="BA1" s="94" t="s">
        <v>209</v>
      </c>
      <c r="BB1" s="94" t="s">
        <v>221</v>
      </c>
      <c r="BC1" s="94" t="s">
        <v>222</v>
      </c>
      <c r="BD1" s="94" t="s">
        <v>223</v>
      </c>
      <c r="BE1" s="94" t="s">
        <v>224</v>
      </c>
      <c r="BF1" s="94" t="s">
        <v>225</v>
      </c>
      <c r="BG1" s="94" t="s">
        <v>226</v>
      </c>
      <c r="BH1" s="94" t="s">
        <v>227</v>
      </c>
      <c r="BI1" s="94" t="s">
        <v>228</v>
      </c>
      <c r="BJ1" s="94" t="s">
        <v>229</v>
      </c>
      <c r="BK1" s="94" t="s">
        <v>230</v>
      </c>
      <c r="BL1" s="94" t="s">
        <v>231</v>
      </c>
      <c r="BN1" s="94" t="s">
        <v>203</v>
      </c>
      <c r="BO1" s="94" t="s">
        <v>204</v>
      </c>
      <c r="BP1" s="94" t="s">
        <v>205</v>
      </c>
      <c r="BQ1" s="94" t="s">
        <v>206</v>
      </c>
      <c r="BR1" s="94" t="s">
        <v>207</v>
      </c>
      <c r="BS1" s="94" t="s">
        <v>208</v>
      </c>
      <c r="BT1" s="94" t="s">
        <v>210</v>
      </c>
      <c r="BU1" s="94" t="s">
        <v>211</v>
      </c>
      <c r="BV1" s="94" t="s">
        <v>212</v>
      </c>
      <c r="BW1" s="94" t="s">
        <v>213</v>
      </c>
      <c r="BX1" s="94" t="s">
        <v>214</v>
      </c>
      <c r="BY1" s="94" t="s">
        <v>215</v>
      </c>
      <c r="BZ1" s="94" t="s">
        <v>216</v>
      </c>
      <c r="CA1" s="94" t="s">
        <v>217</v>
      </c>
      <c r="CB1" s="94" t="s">
        <v>218</v>
      </c>
      <c r="CC1" s="94" t="s">
        <v>219</v>
      </c>
      <c r="CD1" s="94" t="s">
        <v>220</v>
      </c>
      <c r="CE1" s="94" t="s">
        <v>209</v>
      </c>
      <c r="CF1" s="94" t="s">
        <v>221</v>
      </c>
      <c r="CG1" s="94" t="s">
        <v>222</v>
      </c>
      <c r="CH1" s="94" t="s">
        <v>223</v>
      </c>
      <c r="CI1" s="94" t="s">
        <v>224</v>
      </c>
      <c r="CJ1" s="94" t="s">
        <v>225</v>
      </c>
      <c r="CK1" s="94" t="s">
        <v>226</v>
      </c>
      <c r="CL1" s="94" t="s">
        <v>227</v>
      </c>
      <c r="CM1" s="94" t="s">
        <v>228</v>
      </c>
      <c r="CN1" s="94" t="s">
        <v>229</v>
      </c>
      <c r="CO1" s="94" t="s">
        <v>230</v>
      </c>
      <c r="CP1" s="94" t="s">
        <v>231</v>
      </c>
    </row>
    <row r="2" spans="1:94">
      <c r="E2" s="94" t="s">
        <v>232</v>
      </c>
      <c r="F2" t="s">
        <v>233</v>
      </c>
      <c r="G2" t="s">
        <v>233</v>
      </c>
      <c r="H2" t="s">
        <v>233</v>
      </c>
      <c r="I2" t="s">
        <v>233</v>
      </c>
      <c r="J2" t="s">
        <v>233</v>
      </c>
      <c r="K2" t="s">
        <v>233</v>
      </c>
      <c r="L2" s="94" t="s">
        <v>233</v>
      </c>
      <c r="M2" s="94" t="s">
        <v>233</v>
      </c>
      <c r="N2" s="94" t="s">
        <v>233</v>
      </c>
      <c r="O2" s="94" t="s">
        <v>233</v>
      </c>
      <c r="P2" s="94" t="s">
        <v>233</v>
      </c>
      <c r="Q2" s="94" t="s">
        <v>233</v>
      </c>
      <c r="R2" s="94" t="s">
        <v>233</v>
      </c>
      <c r="S2" s="94" t="s">
        <v>233</v>
      </c>
      <c r="T2" s="94" t="s">
        <v>233</v>
      </c>
      <c r="U2" s="94" t="s">
        <v>233</v>
      </c>
      <c r="V2" s="94" t="s">
        <v>233</v>
      </c>
      <c r="W2" s="94" t="s">
        <v>233</v>
      </c>
      <c r="X2" s="94" t="s">
        <v>233</v>
      </c>
      <c r="Y2" s="94" t="s">
        <v>233</v>
      </c>
      <c r="Z2" s="94" t="s">
        <v>233</v>
      </c>
      <c r="AA2" s="94" t="s">
        <v>233</v>
      </c>
      <c r="AB2" s="94" t="s">
        <v>233</v>
      </c>
      <c r="AC2" s="94" t="s">
        <v>233</v>
      </c>
      <c r="AD2" s="94" t="s">
        <v>233</v>
      </c>
      <c r="AE2" s="94" t="s">
        <v>233</v>
      </c>
      <c r="AF2" s="94" t="s">
        <v>233</v>
      </c>
      <c r="AG2" s="94" t="s">
        <v>233</v>
      </c>
      <c r="AH2" s="94" t="s">
        <v>233</v>
      </c>
      <c r="AJ2" s="94" t="s">
        <v>234</v>
      </c>
      <c r="AK2" s="94" t="s">
        <v>234</v>
      </c>
      <c r="AL2" s="94" t="s">
        <v>234</v>
      </c>
      <c r="AM2" s="94" t="s">
        <v>234</v>
      </c>
      <c r="AN2" s="94" t="s">
        <v>234</v>
      </c>
      <c r="AO2" s="94" t="s">
        <v>234</v>
      </c>
      <c r="AP2" s="94" t="s">
        <v>234</v>
      </c>
      <c r="AQ2" s="94" t="s">
        <v>234</v>
      </c>
      <c r="AR2" s="94" t="s">
        <v>234</v>
      </c>
      <c r="AS2" s="94" t="s">
        <v>234</v>
      </c>
      <c r="AT2" s="94" t="s">
        <v>234</v>
      </c>
      <c r="AU2" s="94" t="s">
        <v>234</v>
      </c>
      <c r="AV2" s="94" t="s">
        <v>234</v>
      </c>
      <c r="AW2" s="94" t="s">
        <v>234</v>
      </c>
      <c r="AX2" s="94" t="s">
        <v>234</v>
      </c>
      <c r="AY2" s="94" t="s">
        <v>234</v>
      </c>
      <c r="AZ2" s="94" t="s">
        <v>234</v>
      </c>
      <c r="BA2" s="94" t="s">
        <v>234</v>
      </c>
      <c r="BB2" s="94" t="s">
        <v>234</v>
      </c>
      <c r="BC2" s="94" t="s">
        <v>234</v>
      </c>
      <c r="BD2" s="94" t="s">
        <v>234</v>
      </c>
      <c r="BE2" s="94" t="s">
        <v>234</v>
      </c>
      <c r="BF2" s="94" t="s">
        <v>234</v>
      </c>
      <c r="BG2" s="94" t="s">
        <v>234</v>
      </c>
      <c r="BH2" s="94" t="s">
        <v>234</v>
      </c>
      <c r="BI2" s="94" t="s">
        <v>234</v>
      </c>
      <c r="BJ2" s="94" t="s">
        <v>234</v>
      </c>
      <c r="BK2" s="94" t="s">
        <v>234</v>
      </c>
      <c r="BL2" s="94" t="s">
        <v>234</v>
      </c>
      <c r="BN2" s="94" t="s">
        <v>235</v>
      </c>
      <c r="BO2" s="94" t="s">
        <v>235</v>
      </c>
      <c r="BP2" s="94" t="s">
        <v>235</v>
      </c>
      <c r="BQ2" s="94" t="s">
        <v>235</v>
      </c>
      <c r="BR2" s="94" t="s">
        <v>235</v>
      </c>
      <c r="BS2" s="94" t="s">
        <v>235</v>
      </c>
      <c r="BT2" s="94" t="s">
        <v>235</v>
      </c>
      <c r="BU2" s="94" t="s">
        <v>235</v>
      </c>
      <c r="BV2" s="94" t="s">
        <v>235</v>
      </c>
      <c r="BW2" s="94" t="s">
        <v>235</v>
      </c>
      <c r="BX2" s="94" t="s">
        <v>235</v>
      </c>
      <c r="BY2" s="94" t="s">
        <v>235</v>
      </c>
      <c r="BZ2" s="94" t="s">
        <v>235</v>
      </c>
      <c r="CA2" s="94" t="s">
        <v>235</v>
      </c>
      <c r="CB2" s="94" t="s">
        <v>235</v>
      </c>
      <c r="CC2" s="94" t="s">
        <v>235</v>
      </c>
      <c r="CD2" s="94" t="s">
        <v>235</v>
      </c>
      <c r="CE2" s="94" t="s">
        <v>235</v>
      </c>
      <c r="CF2" s="94" t="s">
        <v>235</v>
      </c>
      <c r="CG2" s="94" t="s">
        <v>235</v>
      </c>
      <c r="CH2" s="94" t="s">
        <v>235</v>
      </c>
      <c r="CI2" s="94" t="s">
        <v>235</v>
      </c>
      <c r="CJ2" s="94" t="s">
        <v>235</v>
      </c>
      <c r="CK2" s="94" t="s">
        <v>235</v>
      </c>
      <c r="CL2" s="94" t="s">
        <v>235</v>
      </c>
      <c r="CM2" s="94" t="s">
        <v>235</v>
      </c>
      <c r="CN2" s="94" t="s">
        <v>235</v>
      </c>
      <c r="CO2" s="94" t="s">
        <v>235</v>
      </c>
      <c r="CP2" s="94" t="s">
        <v>235</v>
      </c>
    </row>
    <row r="3" spans="1:94">
      <c r="A3" t="s">
        <v>236</v>
      </c>
      <c r="B3" t="s">
        <v>237</v>
      </c>
      <c r="C3" t="s">
        <v>238</v>
      </c>
      <c r="D3" s="94">
        <v>34</v>
      </c>
      <c r="E3" s="94">
        <v>54</v>
      </c>
      <c r="F3">
        <v>6096.2024781646396</v>
      </c>
      <c r="G3">
        <v>6.6225918921433937</v>
      </c>
      <c r="H3">
        <v>589.50397713121345</v>
      </c>
      <c r="I3">
        <v>0.97668531936428604</v>
      </c>
      <c r="J3">
        <v>2305318.0604237011</v>
      </c>
      <c r="K3" t="e">
        <v>#DIV/0!</v>
      </c>
      <c r="L3" s="27">
        <v>162.74538291649816</v>
      </c>
      <c r="M3" s="27">
        <v>53.55194603666569</v>
      </c>
      <c r="N3" s="27">
        <v>22.459994202856954</v>
      </c>
      <c r="O3" s="27">
        <v>72.496287142300204</v>
      </c>
      <c r="P3" s="27">
        <v>8.0324589962705897</v>
      </c>
      <c r="Q3" s="27">
        <v>620.60879453566849</v>
      </c>
      <c r="R3" s="27">
        <v>27.974215466020091</v>
      </c>
      <c r="S3" s="27">
        <v>55.398541543981239</v>
      </c>
      <c r="T3" s="27">
        <v>5.7071152824484805</v>
      </c>
      <c r="U3" s="27">
        <v>20.118549049842063</v>
      </c>
      <c r="V3" s="27">
        <v>3.9004098669867115</v>
      </c>
      <c r="W3" s="27">
        <v>4.0639197755135488</v>
      </c>
      <c r="X3" s="27">
        <v>0.39910466637614977</v>
      </c>
      <c r="Y3" s="27">
        <v>3.5514704004052637</v>
      </c>
      <c r="Z3" s="27">
        <v>3.9417991032014141</v>
      </c>
      <c r="AA3" s="27">
        <v>2.4270415789784594</v>
      </c>
      <c r="AB3" s="27">
        <v>2.6639552851247128</v>
      </c>
      <c r="AC3" s="27">
        <v>0.40648279882944055</v>
      </c>
      <c r="AD3" s="27">
        <v>2.7677128346871984</v>
      </c>
      <c r="AE3" s="27">
        <v>0.80017037467936269</v>
      </c>
      <c r="AF3" s="27">
        <v>23.518929633185888</v>
      </c>
      <c r="AG3" s="27">
        <v>14.692973775998023</v>
      </c>
      <c r="AH3" s="27">
        <v>3.2640701798335838</v>
      </c>
      <c r="AI3" s="27"/>
      <c r="AJ3" s="27">
        <v>1122.4717289025675</v>
      </c>
      <c r="AK3" s="27">
        <v>1.259145287462009</v>
      </c>
      <c r="AL3" s="27">
        <v>125.38559337346487</v>
      </c>
      <c r="AM3" s="27" t="e">
        <v>#DIV/0!</v>
      </c>
      <c r="AN3" s="27">
        <v>567522.17850205791</v>
      </c>
      <c r="AO3" s="27" t="e">
        <v>#DIV/0!</v>
      </c>
      <c r="AP3" s="27">
        <v>16.164368263242359</v>
      </c>
      <c r="AQ3" s="27">
        <v>5.4590202051647934</v>
      </c>
      <c r="AR3" s="27">
        <v>1.9251819382715722</v>
      </c>
      <c r="AS3" s="27">
        <v>7.3360076974216151</v>
      </c>
      <c r="AT3" s="27">
        <v>0.79037690603260646</v>
      </c>
      <c r="AU3" s="27">
        <v>64.477078055880867</v>
      </c>
      <c r="AV3" s="27">
        <v>2.4117239669666048</v>
      </c>
      <c r="AW3" s="27">
        <v>4.9237812153420606</v>
      </c>
      <c r="AX3" s="27">
        <v>0.85227048086747914</v>
      </c>
      <c r="AY3" s="27">
        <v>3.7054005529539378</v>
      </c>
      <c r="AZ3" s="27">
        <v>1.7047545389581598</v>
      </c>
      <c r="BA3" s="27">
        <v>1.7683477564682586</v>
      </c>
      <c r="BB3" s="27">
        <v>0.25517182733422655</v>
      </c>
      <c r="BC3" s="27">
        <v>1.3257115154159174</v>
      </c>
      <c r="BD3" s="27">
        <v>1.4034942779157613</v>
      </c>
      <c r="BE3" s="27">
        <v>0.939229157270006</v>
      </c>
      <c r="BF3" s="27">
        <v>0.97564624655324572</v>
      </c>
      <c r="BG3" s="27">
        <v>0.15263199853204218</v>
      </c>
      <c r="BH3" s="27">
        <v>1.0336433636836473</v>
      </c>
      <c r="BI3" s="27">
        <v>0.1095854619089368</v>
      </c>
      <c r="BJ3" s="27">
        <v>2.7640376246184739</v>
      </c>
      <c r="BK3" s="27">
        <v>2.0849770263516199</v>
      </c>
      <c r="BL3" s="27">
        <v>0.66022341420249597</v>
      </c>
      <c r="BM3" s="27"/>
      <c r="BN3" s="27">
        <v>20.786513498195696</v>
      </c>
      <c r="BO3" s="27">
        <v>2.3317505323370537E-2</v>
      </c>
      <c r="BP3" s="27">
        <v>2.3219554328419423</v>
      </c>
      <c r="BQ3" s="27" t="e">
        <v>#DIV/0!</v>
      </c>
      <c r="BR3" s="27">
        <v>10509.669972260332</v>
      </c>
      <c r="BS3" s="27" t="e">
        <v>#DIV/0!</v>
      </c>
      <c r="BT3" s="27">
        <v>2.199691903299005</v>
      </c>
      <c r="BU3" s="27">
        <v>0.74287855545540449</v>
      </c>
      <c r="BV3" s="27">
        <v>0.26198407837709187</v>
      </c>
      <c r="BW3" s="27">
        <v>0.99830420043403811</v>
      </c>
      <c r="BX3" s="27">
        <v>0.10755667356997629</v>
      </c>
      <c r="BY3" s="27">
        <v>8.7742189634728067</v>
      </c>
      <c r="BZ3" s="27">
        <v>0.32819406219494746</v>
      </c>
      <c r="CA3" s="27">
        <v>0.67004175459382598</v>
      </c>
      <c r="CB3" s="27">
        <v>0.11597932227565427</v>
      </c>
      <c r="CC3" s="27">
        <v>0.50424114707576595</v>
      </c>
      <c r="CD3" s="27">
        <v>0.23198770873005989</v>
      </c>
      <c r="CE3" s="27">
        <v>3.2747180675338119E-2</v>
      </c>
      <c r="CF3" s="27">
        <v>3.4724487427912676E-2</v>
      </c>
      <c r="CG3" s="27">
        <v>0.1804064866056018</v>
      </c>
      <c r="CH3" s="27">
        <v>0.1909913798783078</v>
      </c>
      <c r="CI3" s="27">
        <v>0.12781289926976488</v>
      </c>
      <c r="CJ3" s="27">
        <v>0.13276863741761571</v>
      </c>
      <c r="CK3" s="27">
        <v>2.077058415692969E-2</v>
      </c>
      <c r="CL3" s="27">
        <v>0.14066104539105534</v>
      </c>
      <c r="CM3" s="27">
        <v>1.4912692494672074E-2</v>
      </c>
      <c r="CN3" s="27">
        <v>0.37613787834276291</v>
      </c>
      <c r="CO3" s="27">
        <v>0.28372943555482583</v>
      </c>
      <c r="CP3" s="27">
        <v>8.9845026724127974E-2</v>
      </c>
    </row>
    <row r="4" spans="1:94">
      <c r="A4" t="s">
        <v>236</v>
      </c>
      <c r="B4" t="s">
        <v>237</v>
      </c>
      <c r="C4" t="s">
        <v>239</v>
      </c>
      <c r="D4" s="94">
        <v>34</v>
      </c>
      <c r="E4" s="94">
        <v>55</v>
      </c>
      <c r="F4">
        <v>8223.7653505886738</v>
      </c>
      <c r="G4">
        <v>7.0487351641845377</v>
      </c>
      <c r="H4">
        <v>846.37608823191738</v>
      </c>
      <c r="I4">
        <v>2.516263852358791</v>
      </c>
      <c r="J4">
        <v>2996236.5546938302</v>
      </c>
      <c r="K4" t="e">
        <v>#DIV/0!</v>
      </c>
      <c r="L4" s="27">
        <v>143.32418220777981</v>
      </c>
      <c r="M4" s="27">
        <v>74.344172463416186</v>
      </c>
      <c r="N4" s="27">
        <v>20.998271068630192</v>
      </c>
      <c r="O4" s="27">
        <v>100.93532929253799</v>
      </c>
      <c r="P4" s="27">
        <v>7.6484308963753458</v>
      </c>
      <c r="Q4" s="27">
        <v>585.12171212565499</v>
      </c>
      <c r="R4" s="27">
        <v>25.84856858288892</v>
      </c>
      <c r="S4" s="27">
        <v>51.852032549665147</v>
      </c>
      <c r="T4" s="27">
        <v>5.1864408891966987</v>
      </c>
      <c r="U4" s="27">
        <v>18.836775099124669</v>
      </c>
      <c r="V4" s="27">
        <v>3.7901625075008454</v>
      </c>
      <c r="W4" s="27">
        <v>3.4543754761744734</v>
      </c>
      <c r="X4" s="27">
        <v>0.43964133853830017</v>
      </c>
      <c r="Y4" s="27">
        <v>3.3689707612876818</v>
      </c>
      <c r="Z4" s="27">
        <v>3.3901393256103955</v>
      </c>
      <c r="AA4" s="27">
        <v>2.2651635151370964</v>
      </c>
      <c r="AB4" s="27">
        <v>2.5501395986038577</v>
      </c>
      <c r="AC4" s="27">
        <v>0.37700450333812946</v>
      </c>
      <c r="AD4" s="27">
        <v>3.4765507844459984</v>
      </c>
      <c r="AE4" s="27">
        <v>0.70577482622226773</v>
      </c>
      <c r="AF4" s="27">
        <v>20.913914019365354</v>
      </c>
      <c r="AG4" s="27">
        <v>12.830361482974189</v>
      </c>
      <c r="AH4" s="27">
        <v>2.9151140873296764</v>
      </c>
      <c r="AI4" s="27"/>
      <c r="AJ4" s="27">
        <v>1231.2381574170875</v>
      </c>
      <c r="AK4" s="27">
        <v>1.4308411840562745</v>
      </c>
      <c r="AL4" s="27">
        <v>172.00877160807647</v>
      </c>
      <c r="AM4" s="27">
        <v>0.73186864772441129</v>
      </c>
      <c r="AN4" s="27">
        <v>753086.81121492607</v>
      </c>
      <c r="AO4" s="27" t="e">
        <v>#DIV/0!</v>
      </c>
      <c r="AP4" s="27">
        <v>9.8323104793835405</v>
      </c>
      <c r="AQ4" s="27">
        <v>7.5100797573580031</v>
      </c>
      <c r="AR4" s="27">
        <v>1.8512158203988101</v>
      </c>
      <c r="AS4" s="27">
        <v>10.102520139221227</v>
      </c>
      <c r="AT4" s="27">
        <v>0.64266481708050271</v>
      </c>
      <c r="AU4" s="27">
        <v>40.782924757524391</v>
      </c>
      <c r="AV4" s="27">
        <v>2.3173078262290514</v>
      </c>
      <c r="AW4" s="27">
        <v>4.517363158961226</v>
      </c>
      <c r="AX4" s="27">
        <v>0.71456205925630611</v>
      </c>
      <c r="AY4" s="27">
        <v>3.5116549709290998</v>
      </c>
      <c r="AZ4" s="27">
        <v>1.4762050145264118</v>
      </c>
      <c r="BA4" s="27">
        <v>1.5323234588942076</v>
      </c>
      <c r="BB4" s="27">
        <v>0.20889104480402881</v>
      </c>
      <c r="BC4" s="27">
        <v>1.4092802893679863</v>
      </c>
      <c r="BD4" s="27">
        <v>1.1891361136384766</v>
      </c>
      <c r="BE4" s="27">
        <v>0.78962073133797184</v>
      </c>
      <c r="BF4" s="27">
        <v>1.0748806150620986</v>
      </c>
      <c r="BG4" s="27">
        <v>0.13092112018429242</v>
      </c>
      <c r="BH4" s="27">
        <v>1.1020268574360401</v>
      </c>
      <c r="BI4" s="27">
        <v>8.9609094392201119E-2</v>
      </c>
      <c r="BJ4" s="27">
        <v>3.2069856054518366</v>
      </c>
      <c r="BK4" s="27">
        <v>1.8647199449819978</v>
      </c>
      <c r="BL4" s="27">
        <v>0.57407239529000353</v>
      </c>
      <c r="BM4" s="27"/>
      <c r="BN4" s="27">
        <v>22.386148316674316</v>
      </c>
      <c r="BO4" s="27">
        <v>2.6015294255568627E-2</v>
      </c>
      <c r="BP4" s="27">
        <v>3.1274322110559361</v>
      </c>
      <c r="BQ4" s="27">
        <v>1.3306702685898387E-2</v>
      </c>
      <c r="BR4" s="27">
        <v>13692.48747663502</v>
      </c>
      <c r="BS4" s="27" t="e">
        <v>#DIV/0!</v>
      </c>
      <c r="BT4" s="27">
        <v>1.3257884745792554</v>
      </c>
      <c r="BU4" s="27">
        <v>1.0126589478997488</v>
      </c>
      <c r="BV4" s="27">
        <v>0.24961789030053111</v>
      </c>
      <c r="BW4" s="27">
        <v>1.3622235376790168</v>
      </c>
      <c r="BX4" s="27">
        <v>8.6656906257127908E-2</v>
      </c>
      <c r="BY4" s="27">
        <v>5.4991684524743389</v>
      </c>
      <c r="BZ4" s="27">
        <v>0.31246572354572416</v>
      </c>
      <c r="CA4" s="27">
        <v>0.60912112409363506</v>
      </c>
      <c r="CB4" s="27">
        <v>9.6351528414410526E-2</v>
      </c>
      <c r="CC4" s="27">
        <v>0.47351145968375191</v>
      </c>
      <c r="CD4" s="27">
        <v>0.19905144355225102</v>
      </c>
      <c r="CE4" s="27">
        <v>2.786042652534923E-2</v>
      </c>
      <c r="CF4" s="27">
        <v>2.8166862735335835E-2</v>
      </c>
      <c r="CG4" s="27">
        <v>0.19002731545281087</v>
      </c>
      <c r="CH4" s="27">
        <v>0.16034308085302704</v>
      </c>
      <c r="CI4" s="27">
        <v>0.10647243769323705</v>
      </c>
      <c r="CJ4" s="27">
        <v>0.1449368725678544</v>
      </c>
      <c r="CK4" s="27">
        <v>1.7653400244356708E-2</v>
      </c>
      <c r="CL4" s="27">
        <v>0.14859727114283544</v>
      </c>
      <c r="CM4" s="27">
        <v>1.2082887822935534E-2</v>
      </c>
      <c r="CN4" s="27">
        <v>0.43242985082344509</v>
      </c>
      <c r="CO4" s="27">
        <v>0.25143878608786546</v>
      </c>
      <c r="CP4" s="27">
        <v>7.7407905989692868E-2</v>
      </c>
    </row>
    <row r="5" spans="1:94">
      <c r="A5" t="s">
        <v>236</v>
      </c>
      <c r="B5" t="s">
        <v>237</v>
      </c>
      <c r="C5" t="s">
        <v>240</v>
      </c>
      <c r="D5" s="94">
        <v>34</v>
      </c>
      <c r="E5" s="94">
        <v>53</v>
      </c>
      <c r="F5">
        <v>6262.4172360896273</v>
      </c>
      <c r="G5">
        <v>6.837489653587312</v>
      </c>
      <c r="H5">
        <v>604.66282857046997</v>
      </c>
      <c r="I5">
        <v>0.91820974254289922</v>
      </c>
      <c r="J5">
        <v>2409364.7167485645</v>
      </c>
      <c r="K5" t="e">
        <v>#DIV/0!</v>
      </c>
      <c r="L5" s="27">
        <v>161.72753227831004</v>
      </c>
      <c r="M5" s="27">
        <v>56.434172219082029</v>
      </c>
      <c r="N5" s="27">
        <v>22.032783289030391</v>
      </c>
      <c r="O5" s="27">
        <v>76.335742880448038</v>
      </c>
      <c r="P5" s="27">
        <v>7.8362318409396448</v>
      </c>
      <c r="Q5" s="27">
        <v>618.81053692639534</v>
      </c>
      <c r="R5" s="27">
        <v>27.536048684250417</v>
      </c>
      <c r="S5" s="27">
        <v>55.237898738744143</v>
      </c>
      <c r="T5" s="27">
        <v>5.4759573361603042</v>
      </c>
      <c r="U5" s="27">
        <v>20.176575185665907</v>
      </c>
      <c r="V5" s="27">
        <v>4.1648528939081411</v>
      </c>
      <c r="W5" s="27">
        <v>3.8775289017099714</v>
      </c>
      <c r="X5" s="27">
        <v>0.39865513643722955</v>
      </c>
      <c r="Y5" s="27">
        <v>3.4372571262217688</v>
      </c>
      <c r="Z5" s="27">
        <v>3.7874360909542268</v>
      </c>
      <c r="AA5" s="27">
        <v>2.4026591562262749</v>
      </c>
      <c r="AB5" s="27">
        <v>2.5289373631440943</v>
      </c>
      <c r="AC5" s="27">
        <v>0.4193526879976841</v>
      </c>
      <c r="AD5" s="27">
        <v>2.7304633404509189</v>
      </c>
      <c r="AE5" s="27">
        <v>0.77076110628763184</v>
      </c>
      <c r="AF5" s="27">
        <v>23.081172174543507</v>
      </c>
      <c r="AG5" s="27">
        <v>14.270546809699301</v>
      </c>
      <c r="AH5" s="27">
        <v>3.1621586067555607</v>
      </c>
      <c r="AI5" s="27"/>
      <c r="AJ5" s="27">
        <v>1035.6137898004479</v>
      </c>
      <c r="AK5" s="27">
        <v>1.2340010112644075</v>
      </c>
      <c r="AL5" s="27">
        <v>121.14009867756386</v>
      </c>
      <c r="AM5" s="27">
        <v>0.28884195868721885</v>
      </c>
      <c r="AN5" s="27">
        <v>639916.68596576585</v>
      </c>
      <c r="AO5" s="27" t="e">
        <v>#DIV/0!</v>
      </c>
      <c r="AP5" s="27">
        <v>14.867324739301576</v>
      </c>
      <c r="AQ5" s="27">
        <v>5.5867566577646359</v>
      </c>
      <c r="AR5" s="27">
        <v>2.1090970526188508</v>
      </c>
      <c r="AS5" s="27">
        <v>8.2546713597174932</v>
      </c>
      <c r="AT5" s="27">
        <v>0.6606540431422343</v>
      </c>
      <c r="AU5" s="27">
        <v>59.717844101972432</v>
      </c>
      <c r="AV5" s="27">
        <v>2.4914904335283357</v>
      </c>
      <c r="AW5" s="27">
        <v>4.8966413527554513</v>
      </c>
      <c r="AX5" s="27">
        <v>0.7577509005240981</v>
      </c>
      <c r="AY5" s="27">
        <v>3.6265728133761859</v>
      </c>
      <c r="AZ5" s="27">
        <v>1.1639323138728097</v>
      </c>
      <c r="BA5" s="27">
        <v>1.5084591488654504</v>
      </c>
      <c r="BB5" s="27">
        <v>0.26377754538882847</v>
      </c>
      <c r="BC5" s="27">
        <v>1.2298333368080325</v>
      </c>
      <c r="BD5" s="27">
        <v>1.1712264941779396</v>
      </c>
      <c r="BE5" s="27">
        <v>0.81274927404601505</v>
      </c>
      <c r="BF5" s="27">
        <v>0.93873516006568203</v>
      </c>
      <c r="BG5" s="27">
        <v>0.15409475782516793</v>
      </c>
      <c r="BH5" s="27">
        <v>0.9309948785892691</v>
      </c>
      <c r="BI5" s="27">
        <v>9.4125861201581729E-2</v>
      </c>
      <c r="BJ5" s="27">
        <v>3.3782438716172845</v>
      </c>
      <c r="BK5" s="27">
        <v>2.0150443883231297</v>
      </c>
      <c r="BL5" s="27">
        <v>0.54903651039290569</v>
      </c>
      <c r="BM5" s="27"/>
      <c r="BN5" s="27">
        <v>19.539882826423543</v>
      </c>
      <c r="BO5" s="27">
        <v>2.3283037948385047E-2</v>
      </c>
      <c r="BP5" s="27">
        <v>2.285662239199318</v>
      </c>
      <c r="BQ5" s="27">
        <v>5.4498482771173371E-3</v>
      </c>
      <c r="BR5" s="27">
        <v>12073.899735203129</v>
      </c>
      <c r="BS5" s="27" t="e">
        <v>#DIV/0!</v>
      </c>
      <c r="BT5" s="27">
        <v>2.0421841105987606</v>
      </c>
      <c r="BU5" s="27">
        <v>0.76740004515464344</v>
      </c>
      <c r="BV5" s="27">
        <v>0.28970676057024319</v>
      </c>
      <c r="BW5" s="27">
        <v>1.1338663131818865</v>
      </c>
      <c r="BX5" s="27">
        <v>9.0747811940998832E-2</v>
      </c>
      <c r="BY5" s="27">
        <v>8.2028767436468257</v>
      </c>
      <c r="BZ5" s="27">
        <v>0.3422325310222159</v>
      </c>
      <c r="CA5" s="27">
        <v>0.67260541766896031</v>
      </c>
      <c r="CB5" s="27">
        <v>0.10408509102861707</v>
      </c>
      <c r="CC5" s="27">
        <v>0.49814808684633666</v>
      </c>
      <c r="CD5" s="27">
        <v>0.15987839903167167</v>
      </c>
      <c r="CE5" s="27">
        <v>2.8461493374819818E-2</v>
      </c>
      <c r="CF5" s="27">
        <v>3.6232632391610398E-2</v>
      </c>
      <c r="CG5" s="27">
        <v>0.16893060070684937</v>
      </c>
      <c r="CH5" s="27">
        <v>0.16088033175192773</v>
      </c>
      <c r="CI5" s="27">
        <v>0.11163969863184824</v>
      </c>
      <c r="CJ5" s="27">
        <v>0.12894519098508495</v>
      </c>
      <c r="CK5" s="27">
        <v>2.1166542836401729E-2</v>
      </c>
      <c r="CL5" s="27">
        <v>0.12788198155636327</v>
      </c>
      <c r="CM5" s="27">
        <v>1.2929181376805295E-2</v>
      </c>
      <c r="CN5" s="27">
        <v>0.46403748336155282</v>
      </c>
      <c r="CO5" s="27">
        <v>0.27678763356170621</v>
      </c>
      <c r="CP5" s="27">
        <v>7.5415964695989796E-2</v>
      </c>
    </row>
    <row r="6" spans="1:94">
      <c r="A6" t="s">
        <v>236</v>
      </c>
      <c r="B6" t="s">
        <v>237</v>
      </c>
      <c r="C6" t="s">
        <v>241</v>
      </c>
      <c r="D6" s="94">
        <v>34</v>
      </c>
      <c r="E6" s="94">
        <v>55</v>
      </c>
      <c r="F6">
        <v>6360.92175717177</v>
      </c>
      <c r="G6">
        <v>6.5702588921486154</v>
      </c>
      <c r="H6">
        <v>609.74949295340355</v>
      </c>
      <c r="I6">
        <v>1.3265756499764305</v>
      </c>
      <c r="J6">
        <v>2380849.190350804</v>
      </c>
      <c r="K6" t="e">
        <v>#DIV/0!</v>
      </c>
      <c r="L6" s="27">
        <v>162.04304772937937</v>
      </c>
      <c r="M6" s="27">
        <v>56.343098378205781</v>
      </c>
      <c r="N6" s="27">
        <v>22.004270025458208</v>
      </c>
      <c r="O6" s="27">
        <v>75.369815775309476</v>
      </c>
      <c r="P6" s="27">
        <v>7.8389547694857358</v>
      </c>
      <c r="Q6" s="27">
        <v>611.87104760365116</v>
      </c>
      <c r="R6" s="27">
        <v>27.216543447767098</v>
      </c>
      <c r="S6" s="27">
        <v>54.821584554069879</v>
      </c>
      <c r="T6" s="27">
        <v>5.4357063637464327</v>
      </c>
      <c r="U6" s="27">
        <v>19.752429775253283</v>
      </c>
      <c r="V6" s="27">
        <v>3.8119030370396172</v>
      </c>
      <c r="W6" s="27">
        <v>3.887760209990033</v>
      </c>
      <c r="X6" s="27">
        <v>0.37163516171576916</v>
      </c>
      <c r="Y6" s="27">
        <v>3.3805881548205754</v>
      </c>
      <c r="Z6" s="27">
        <v>3.7836777419673284</v>
      </c>
      <c r="AA6" s="27">
        <v>2.2979259427653869</v>
      </c>
      <c r="AB6" s="27">
        <v>2.6307663278869726</v>
      </c>
      <c r="AC6" s="27">
        <v>0.40455626866912026</v>
      </c>
      <c r="AD6" s="27">
        <v>2.9018866384648985</v>
      </c>
      <c r="AE6" s="27">
        <v>0.77459938959921937</v>
      </c>
      <c r="AF6" s="27">
        <v>23.511602952463672</v>
      </c>
      <c r="AG6" s="27">
        <v>14.258350134855496</v>
      </c>
      <c r="AH6" s="27">
        <v>3.2036762656846327</v>
      </c>
      <c r="AI6" s="27"/>
      <c r="AJ6" s="27">
        <v>4145.2595525005072</v>
      </c>
      <c r="AK6" s="27">
        <v>1.3902799045843954</v>
      </c>
      <c r="AL6" s="27">
        <v>125.04221206340166</v>
      </c>
      <c r="AM6" s="27" t="e">
        <v>#DIV/0!</v>
      </c>
      <c r="AN6" s="27">
        <v>575615.28121019318</v>
      </c>
      <c r="AO6" s="27" t="e">
        <v>#DIV/0!</v>
      </c>
      <c r="AP6" s="27">
        <v>16.522182370207116</v>
      </c>
      <c r="AQ6" s="27">
        <v>6.6777917804512636</v>
      </c>
      <c r="AR6" s="27">
        <v>2.2983164167678765</v>
      </c>
      <c r="AS6" s="27">
        <v>8.3480179148763582</v>
      </c>
      <c r="AT6" s="27">
        <v>0.72063039155795572</v>
      </c>
      <c r="AU6" s="27">
        <v>56.218044308447752</v>
      </c>
      <c r="AV6" s="27">
        <v>2.6572648797479559</v>
      </c>
      <c r="AW6" s="27">
        <v>5.6805961323772802</v>
      </c>
      <c r="AX6" s="27">
        <v>0.88889862548592269</v>
      </c>
      <c r="AY6" s="27">
        <v>4.1228569273881046</v>
      </c>
      <c r="AZ6" s="27">
        <v>1.6238332216496734</v>
      </c>
      <c r="BA6" s="27">
        <v>1.8927084637584322</v>
      </c>
      <c r="BB6" s="27">
        <v>0.25361245651244263</v>
      </c>
      <c r="BC6" s="27">
        <v>1.3160362042122884</v>
      </c>
      <c r="BD6" s="27">
        <v>1.2326558076458731</v>
      </c>
      <c r="BE6" s="27">
        <v>0.74161614036862156</v>
      </c>
      <c r="BF6" s="27">
        <v>0.93689324210985614</v>
      </c>
      <c r="BG6" s="27">
        <v>0.12548469676287163</v>
      </c>
      <c r="BH6" s="27">
        <v>1.1115833510971622</v>
      </c>
      <c r="BI6" s="27">
        <v>0.10526341458482304</v>
      </c>
      <c r="BJ6" s="27">
        <v>2.7361709896434765</v>
      </c>
      <c r="BK6" s="27">
        <v>2.0397223544312677</v>
      </c>
      <c r="BL6" s="27">
        <v>0.71883370018075177</v>
      </c>
      <c r="BM6" s="27"/>
      <c r="BN6" s="27">
        <v>75.368355500009216</v>
      </c>
      <c r="BO6" s="27">
        <v>2.5277816446989006E-2</v>
      </c>
      <c r="BP6" s="27">
        <v>2.2734947647891213</v>
      </c>
      <c r="BQ6" s="27" t="e">
        <v>#DIV/0!</v>
      </c>
      <c r="BR6" s="27">
        <v>10465.732385639876</v>
      </c>
      <c r="BS6" s="27" t="e">
        <v>#DIV/0!</v>
      </c>
      <c r="BT6" s="27">
        <v>2.227850616317248</v>
      </c>
      <c r="BU6" s="27">
        <v>0.90043325998768209</v>
      </c>
      <c r="BV6" s="27">
        <v>0.30990492241638273</v>
      </c>
      <c r="BW6" s="27">
        <v>1.1256465060100644</v>
      </c>
      <c r="BX6" s="27">
        <v>9.71697821750412E-2</v>
      </c>
      <c r="BY6" s="27">
        <v>7.5804395481415847</v>
      </c>
      <c r="BZ6" s="27">
        <v>0.3583055232908951</v>
      </c>
      <c r="CA6" s="27">
        <v>0.76597142623159742</v>
      </c>
      <c r="CB6" s="27">
        <v>0.11985906620927481</v>
      </c>
      <c r="CC6" s="27">
        <v>0.55592591468013697</v>
      </c>
      <c r="CD6" s="27">
        <v>0.21895762693989063</v>
      </c>
      <c r="CE6" s="27">
        <v>3.4412881159244221E-2</v>
      </c>
      <c r="CF6" s="27">
        <v>3.4197096659930759E-2</v>
      </c>
      <c r="CG6" s="27">
        <v>0.1774542855753144</v>
      </c>
      <c r="CH6" s="27">
        <v>0.16621127519587284</v>
      </c>
      <c r="CI6" s="27">
        <v>9.999949996740902E-2</v>
      </c>
      <c r="CJ6" s="27">
        <v>0.12633065899464119</v>
      </c>
      <c r="CK6" s="27">
        <v>1.692035305975394E-2</v>
      </c>
      <c r="CL6" s="27">
        <v>0.14988586848522731</v>
      </c>
      <c r="CM6" s="27">
        <v>1.4193715927099785E-2</v>
      </c>
      <c r="CN6" s="27">
        <v>0.36894522097870897</v>
      </c>
      <c r="CO6" s="27">
        <v>0.27503610616415219</v>
      </c>
      <c r="CP6" s="27">
        <v>9.6927516359161248E-2</v>
      </c>
    </row>
    <row r="7" spans="1:94">
      <c r="A7" t="s">
        <v>236</v>
      </c>
      <c r="B7" t="s">
        <v>237</v>
      </c>
      <c r="C7" t="s">
        <v>242</v>
      </c>
      <c r="D7" s="94">
        <v>34</v>
      </c>
      <c r="E7" s="94">
        <v>48</v>
      </c>
      <c r="F7">
        <v>5779.6161849702958</v>
      </c>
      <c r="G7">
        <v>6.9270109515957552</v>
      </c>
      <c r="H7">
        <v>577.2625819449969</v>
      </c>
      <c r="I7">
        <v>0.73231502159462569</v>
      </c>
      <c r="J7">
        <v>2289298.9970581369</v>
      </c>
      <c r="K7" t="e">
        <v>#DIV/0!</v>
      </c>
      <c r="L7" s="27">
        <v>164.0867986953582</v>
      </c>
      <c r="M7" s="27">
        <v>52.015396577354572</v>
      </c>
      <c r="N7" s="27">
        <v>22.233473949474742</v>
      </c>
      <c r="O7" s="27">
        <v>69.070033459624938</v>
      </c>
      <c r="P7" s="27">
        <v>8.0063792833645717</v>
      </c>
      <c r="Q7" s="27">
        <v>619.42460756614616</v>
      </c>
      <c r="R7" s="27">
        <v>27.431200614551098</v>
      </c>
      <c r="S7" s="27">
        <v>55.053254847369196</v>
      </c>
      <c r="T7" s="27">
        <v>5.6353430478086821</v>
      </c>
      <c r="U7" s="27">
        <v>20.350701844253752</v>
      </c>
      <c r="V7" s="27">
        <v>4.0289938669428427</v>
      </c>
      <c r="W7" s="27">
        <v>4.2499234032067017</v>
      </c>
      <c r="X7" s="27">
        <v>0.38194197286860931</v>
      </c>
      <c r="Y7" s="27">
        <v>3.4140783652789435</v>
      </c>
      <c r="Z7" s="27">
        <v>3.7623240235846409</v>
      </c>
      <c r="AA7" s="27">
        <v>2.4185301332579043</v>
      </c>
      <c r="AB7" s="27">
        <v>2.7211543398170286</v>
      </c>
      <c r="AC7" s="27">
        <v>0.39018105207370746</v>
      </c>
      <c r="AD7" s="27">
        <v>2.633747767621649</v>
      </c>
      <c r="AE7" s="27">
        <v>0.78908695495549308</v>
      </c>
      <c r="AF7" s="27">
        <v>23.450654976783621</v>
      </c>
      <c r="AG7" s="27">
        <v>14.467498539260074</v>
      </c>
      <c r="AH7" s="27">
        <v>3.2358625904024372</v>
      </c>
      <c r="AI7" s="27"/>
      <c r="AJ7" s="27">
        <v>1018.8665915805489</v>
      </c>
      <c r="AK7" s="27">
        <v>1.6719725669805314</v>
      </c>
      <c r="AL7" s="27">
        <v>131.72604378129145</v>
      </c>
      <c r="AM7" s="27" t="e">
        <v>#DIV/0!</v>
      </c>
      <c r="AN7" s="27">
        <v>617702.23712862236</v>
      </c>
      <c r="AO7" s="27" t="e">
        <v>#DIV/0!</v>
      </c>
      <c r="AP7" s="27">
        <v>14.724936025908521</v>
      </c>
      <c r="AQ7" s="27">
        <v>5.1830460399513312</v>
      </c>
      <c r="AR7" s="27">
        <v>2.3404245203891363</v>
      </c>
      <c r="AS7" s="27">
        <v>7.3083220227305326</v>
      </c>
      <c r="AT7" s="27">
        <v>0.96125979601976552</v>
      </c>
      <c r="AU7" s="27">
        <v>64.923398498736034</v>
      </c>
      <c r="AV7" s="27">
        <v>2.7642282041178525</v>
      </c>
      <c r="AW7" s="27">
        <v>4.8949064963151914</v>
      </c>
      <c r="AX7" s="27">
        <v>0.86673968009166047</v>
      </c>
      <c r="AY7" s="27">
        <v>3.3785783854100266</v>
      </c>
      <c r="AZ7" s="27">
        <v>1.4013934816878972</v>
      </c>
      <c r="BA7" s="27">
        <v>1.6456186401517572</v>
      </c>
      <c r="BB7" s="27">
        <v>0.24173802934821054</v>
      </c>
      <c r="BC7" s="27">
        <v>1.511848967142511</v>
      </c>
      <c r="BD7" s="27">
        <v>1.2257884781162594</v>
      </c>
      <c r="BE7" s="27">
        <v>0.78814994452185683</v>
      </c>
      <c r="BF7" s="27">
        <v>0.92336687999112965</v>
      </c>
      <c r="BG7" s="27">
        <v>0.1327207390366914</v>
      </c>
      <c r="BH7" s="27">
        <v>1.1167105556558792</v>
      </c>
      <c r="BI7" s="27">
        <v>9.7840316715163689E-2</v>
      </c>
      <c r="BJ7" s="27">
        <v>3.3283915309145846</v>
      </c>
      <c r="BK7" s="27">
        <v>1.6645612829768868</v>
      </c>
      <c r="BL7" s="27">
        <v>0.6406988018606703</v>
      </c>
      <c r="BM7" s="27"/>
      <c r="BN7" s="27">
        <v>21.226387324594768</v>
      </c>
      <c r="BO7" s="27">
        <v>3.4832761812094402E-2</v>
      </c>
      <c r="BP7" s="27">
        <v>2.7442925787769052</v>
      </c>
      <c r="BQ7" s="27" t="e">
        <v>#DIV/0!</v>
      </c>
      <c r="BR7" s="27">
        <v>12868.796606846299</v>
      </c>
      <c r="BS7" s="27" t="e">
        <v>#DIV/0!</v>
      </c>
      <c r="BT7" s="27">
        <v>2.1253614445895757</v>
      </c>
      <c r="BU7" s="27">
        <v>0.74810825659703128</v>
      </c>
      <c r="BV7" s="27">
        <v>0.3378111817161672</v>
      </c>
      <c r="BW7" s="27">
        <v>1.0548654217869859</v>
      </c>
      <c r="BX7" s="27">
        <v>0.13874590049829411</v>
      </c>
      <c r="BY7" s="27">
        <v>9.3708853999876496</v>
      </c>
      <c r="BZ7" s="27">
        <v>0.39898197443724953</v>
      </c>
      <c r="CA7" s="27">
        <v>0.70651889582640592</v>
      </c>
      <c r="CB7" s="27">
        <v>0.12510309690456259</v>
      </c>
      <c r="CC7" s="27">
        <v>0.48765578507368257</v>
      </c>
      <c r="CD7" s="27">
        <v>0.20227372597327359</v>
      </c>
      <c r="CE7" s="27">
        <v>3.4283721669828272E-2</v>
      </c>
      <c r="CF7" s="27">
        <v>3.4891879079389752E-2</v>
      </c>
      <c r="CG7" s="27">
        <v>0.21821660203844662</v>
      </c>
      <c r="CH7" s="27">
        <v>0.17692732695249103</v>
      </c>
      <c r="CI7" s="27">
        <v>0.11375964565787067</v>
      </c>
      <c r="CJ7" s="27">
        <v>0.1332765291809159</v>
      </c>
      <c r="CK7" s="27">
        <v>1.9156588602469965E-2</v>
      </c>
      <c r="CL7" s="27">
        <v>0.1611832849787046</v>
      </c>
      <c r="CM7" s="27">
        <v>1.41220332982745E-2</v>
      </c>
      <c r="CN7" s="27">
        <v>0.48041193658550152</v>
      </c>
      <c r="CO7" s="27">
        <v>0.24025872620233363</v>
      </c>
      <c r="CP7" s="27">
        <v>9.2476906430932176E-2</v>
      </c>
    </row>
    <row r="8" spans="1:94">
      <c r="A8" t="s">
        <v>236</v>
      </c>
      <c r="B8" t="s">
        <v>237</v>
      </c>
      <c r="C8" t="s">
        <v>243</v>
      </c>
      <c r="D8" s="94">
        <v>34</v>
      </c>
      <c r="E8" s="94">
        <v>40</v>
      </c>
      <c r="F8">
        <v>8074.6002284571668</v>
      </c>
      <c r="G8">
        <v>7.0718969504619498</v>
      </c>
      <c r="H8">
        <v>824.59113701103081</v>
      </c>
      <c r="I8">
        <v>2.6036521559891548</v>
      </c>
      <c r="J8">
        <v>2994790.6923240121</v>
      </c>
      <c r="K8" t="e">
        <v>#DIV/0!</v>
      </c>
      <c r="L8" s="27">
        <v>142.70271818276385</v>
      </c>
      <c r="M8" s="27">
        <v>74.596230156239542</v>
      </c>
      <c r="N8" s="27">
        <v>21.046654019789635</v>
      </c>
      <c r="O8" s="27">
        <v>100.90776585784992</v>
      </c>
      <c r="P8" s="27">
        <v>7.6206702238364894</v>
      </c>
      <c r="Q8" s="27">
        <v>570.0956516045427</v>
      </c>
      <c r="R8" s="27">
        <v>25.535642498174049</v>
      </c>
      <c r="S8" s="27">
        <v>50.571847622691671</v>
      </c>
      <c r="T8" s="27">
        <v>5.1122710916277905</v>
      </c>
      <c r="U8" s="27">
        <v>18.673783208221053</v>
      </c>
      <c r="V8" s="27">
        <v>3.6847258822089572</v>
      </c>
      <c r="W8" s="27">
        <v>3.9502697657499946</v>
      </c>
      <c r="X8" s="27">
        <v>0.50663035562857661</v>
      </c>
      <c r="Y8" s="27">
        <v>3.2111253985385204</v>
      </c>
      <c r="Z8" s="27">
        <v>3.6106724039924605</v>
      </c>
      <c r="AA8" s="27">
        <v>2.2440494814643288</v>
      </c>
      <c r="AB8" s="27">
        <v>2.5380013003033417</v>
      </c>
      <c r="AC8" s="27">
        <v>0.37853400298006218</v>
      </c>
      <c r="AD8" s="27">
        <v>3.0606797037606444</v>
      </c>
      <c r="AE8" s="27">
        <v>0.69749237674816977</v>
      </c>
      <c r="AF8" s="27">
        <v>21.795447414807292</v>
      </c>
      <c r="AG8" s="27">
        <v>12.965867933386678</v>
      </c>
      <c r="AH8" s="27">
        <v>2.8651441315843238</v>
      </c>
      <c r="AI8" s="27"/>
      <c r="AJ8" s="27">
        <v>1174.2870188440465</v>
      </c>
      <c r="AK8" s="27">
        <v>1.1646948084333928</v>
      </c>
      <c r="AL8" s="27">
        <v>167.59356625577738</v>
      </c>
      <c r="AM8" s="27">
        <v>0.62107132997831327</v>
      </c>
      <c r="AN8" s="27">
        <v>798906.49905476568</v>
      </c>
      <c r="AO8" s="27" t="e">
        <v>#DIV/0!</v>
      </c>
      <c r="AP8" s="27">
        <v>10.736894910798807</v>
      </c>
      <c r="AQ8" s="27">
        <v>6.175114020924438</v>
      </c>
      <c r="AR8" s="27">
        <v>1.6210801383671833</v>
      </c>
      <c r="AS8" s="27">
        <v>10.694405195991273</v>
      </c>
      <c r="AT8" s="27">
        <v>0.68425775039667647</v>
      </c>
      <c r="AU8" s="27">
        <v>54.676705017089922</v>
      </c>
      <c r="AV8" s="27">
        <v>2.3371778604403106</v>
      </c>
      <c r="AW8" s="27">
        <v>3.9111974463743295</v>
      </c>
      <c r="AX8" s="27">
        <v>0.73272856936185971</v>
      </c>
      <c r="AY8" s="27">
        <v>4.1368563179860169</v>
      </c>
      <c r="AZ8" s="27">
        <v>1.6148514560129188</v>
      </c>
      <c r="BA8" s="27">
        <v>1.7339984530515824</v>
      </c>
      <c r="BB8" s="27">
        <v>0.25696328776866684</v>
      </c>
      <c r="BC8" s="27">
        <v>1.4737670939731347</v>
      </c>
      <c r="BD8" s="27">
        <v>0.97483887928808899</v>
      </c>
      <c r="BE8" s="27">
        <v>0.56786884810843408</v>
      </c>
      <c r="BF8" s="27">
        <v>1.000647764946031</v>
      </c>
      <c r="BG8" s="27">
        <v>0.13672212725448399</v>
      </c>
      <c r="BH8" s="27">
        <v>0.96452034434813283</v>
      </c>
      <c r="BI8" s="27">
        <v>7.9841788455557075E-2</v>
      </c>
      <c r="BJ8" s="27">
        <v>2.0366394705036059</v>
      </c>
      <c r="BK8" s="27">
        <v>1.6487295435561635</v>
      </c>
      <c r="BL8" s="27">
        <v>0.52809931859891723</v>
      </c>
      <c r="BM8" s="27"/>
      <c r="BN8" s="27">
        <v>29.357175471101165</v>
      </c>
      <c r="BO8" s="27">
        <v>2.9117370210834818E-2</v>
      </c>
      <c r="BP8" s="27">
        <v>4.1898391563944344</v>
      </c>
      <c r="BQ8" s="27">
        <v>1.5526783249457832E-2</v>
      </c>
      <c r="BR8" s="27">
        <v>19972.662476369143</v>
      </c>
      <c r="BS8" s="27" t="e">
        <v>#DIV/0!</v>
      </c>
      <c r="BT8" s="27">
        <v>1.6976521457997313</v>
      </c>
      <c r="BU8" s="27">
        <v>0.97637125586809415</v>
      </c>
      <c r="BV8" s="27">
        <v>0.25631527534506043</v>
      </c>
      <c r="BW8" s="27">
        <v>1.6909339320035919</v>
      </c>
      <c r="BX8" s="27">
        <v>0.10819064989382404</v>
      </c>
      <c r="BY8" s="27">
        <v>8.6451461403579906</v>
      </c>
      <c r="BZ8" s="27">
        <v>0.36954026679552621</v>
      </c>
      <c r="CA8" s="27">
        <v>0.61841461545885767</v>
      </c>
      <c r="CB8" s="27">
        <v>0.11585455929300728</v>
      </c>
      <c r="CC8" s="27">
        <v>0.65409441588467987</v>
      </c>
      <c r="CD8" s="27">
        <v>0.25533043419200163</v>
      </c>
      <c r="CE8" s="27">
        <v>4.3349961326289557E-2</v>
      </c>
      <c r="CF8" s="27">
        <v>4.0629463219713682E-2</v>
      </c>
      <c r="CG8" s="27">
        <v>0.23302303787812581</v>
      </c>
      <c r="CH8" s="27">
        <v>0.15413556051181515</v>
      </c>
      <c r="CI8" s="27">
        <v>8.9787948613942584E-2</v>
      </c>
      <c r="CJ8" s="27">
        <v>0.15821630363931266</v>
      </c>
      <c r="CK8" s="27">
        <v>2.161766643337765E-2</v>
      </c>
      <c r="CL8" s="27">
        <v>0.15250405688550064</v>
      </c>
      <c r="CM8" s="27">
        <v>1.2624095199044887E-2</v>
      </c>
      <c r="CN8" s="27">
        <v>0.32202097496953547</v>
      </c>
      <c r="CO8" s="27">
        <v>0.26068703016236322</v>
      </c>
      <c r="CP8" s="27">
        <v>8.3499833877774973E-2</v>
      </c>
    </row>
    <row r="9" spans="1:94">
      <c r="A9" t="s">
        <v>236</v>
      </c>
      <c r="B9" t="s">
        <v>237</v>
      </c>
      <c r="C9" t="s">
        <v>244</v>
      </c>
      <c r="D9" s="94">
        <v>34</v>
      </c>
      <c r="E9" s="94">
        <v>55</v>
      </c>
      <c r="F9">
        <v>8056.6961620535058</v>
      </c>
      <c r="G9">
        <v>6.9903564213809277</v>
      </c>
      <c r="H9">
        <v>849.757414310743</v>
      </c>
      <c r="I9">
        <v>2.8186514709593307</v>
      </c>
      <c r="J9">
        <v>3044662.5067274589</v>
      </c>
      <c r="K9" t="e">
        <v>#DIV/0!</v>
      </c>
      <c r="L9" s="27">
        <v>142.56164131426948</v>
      </c>
      <c r="M9" s="27">
        <v>75.383929477389856</v>
      </c>
      <c r="N9" s="27">
        <v>20.946439865578039</v>
      </c>
      <c r="O9" s="27">
        <v>100.92123032111186</v>
      </c>
      <c r="P9" s="27">
        <v>7.584637307979925</v>
      </c>
      <c r="Q9" s="27">
        <v>583.45771386955619</v>
      </c>
      <c r="R9" s="27">
        <v>25.941654286511096</v>
      </c>
      <c r="S9" s="27">
        <v>51.383114751481862</v>
      </c>
      <c r="T9" s="27">
        <v>5.1063731115285789</v>
      </c>
      <c r="U9" s="27">
        <v>18.762678608516516</v>
      </c>
      <c r="V9" s="27">
        <v>3.6888793684958183</v>
      </c>
      <c r="W9" s="27">
        <v>3.5669255081740556</v>
      </c>
      <c r="X9" s="27">
        <v>0.48884401962964735</v>
      </c>
      <c r="Y9" s="27">
        <v>3.2839930082999422</v>
      </c>
      <c r="Z9" s="27">
        <v>3.5665945025478942</v>
      </c>
      <c r="AA9" s="27">
        <v>2.3268447829932342</v>
      </c>
      <c r="AB9" s="27">
        <v>2.623778384684778</v>
      </c>
      <c r="AC9" s="27">
        <v>0.3837213856561964</v>
      </c>
      <c r="AD9" s="27">
        <v>3.2112289584728879</v>
      </c>
      <c r="AE9" s="27">
        <v>0.6983105289026188</v>
      </c>
      <c r="AF9" s="27">
        <v>21.798535346687775</v>
      </c>
      <c r="AG9" s="27">
        <v>12.919230857004603</v>
      </c>
      <c r="AH9" s="27">
        <v>2.8840596433123977</v>
      </c>
      <c r="AI9" s="27"/>
      <c r="AJ9" s="27">
        <v>1452.2967738035413</v>
      </c>
      <c r="AK9" s="27">
        <v>1.3860755816000683</v>
      </c>
      <c r="AL9" s="27">
        <v>169.67461860596592</v>
      </c>
      <c r="AM9" s="27">
        <v>2.5532097452501579</v>
      </c>
      <c r="AN9" s="27">
        <v>763832.72553354548</v>
      </c>
      <c r="AO9" s="27" t="e">
        <v>#DIV/0!</v>
      </c>
      <c r="AP9" s="27">
        <v>12.543374139933707</v>
      </c>
      <c r="AQ9" s="27">
        <v>5.7234865713236021</v>
      </c>
      <c r="AR9" s="27">
        <v>2.4997202654056894</v>
      </c>
      <c r="AS9" s="27">
        <v>10.111811961552254</v>
      </c>
      <c r="AT9" s="27">
        <v>0.78232082066030673</v>
      </c>
      <c r="AU9" s="27">
        <v>53.918788900507316</v>
      </c>
      <c r="AV9" s="27">
        <v>2.4201212785473962</v>
      </c>
      <c r="AW9" s="27">
        <v>4.5342960645447681</v>
      </c>
      <c r="AX9" s="27">
        <v>0.76908131969242366</v>
      </c>
      <c r="AY9" s="27">
        <v>3.9201464073332795</v>
      </c>
      <c r="AZ9" s="27">
        <v>1.6686113600132531</v>
      </c>
      <c r="BA9" s="27">
        <v>1.4911035211626769</v>
      </c>
      <c r="BB9" s="27">
        <v>0.28852075197899624</v>
      </c>
      <c r="BC9" s="27">
        <v>1.4663829346537356</v>
      </c>
      <c r="BD9" s="27">
        <v>1.1780188151112312</v>
      </c>
      <c r="BE9" s="27">
        <v>0.7784021329311992</v>
      </c>
      <c r="BF9" s="27">
        <v>1.1761828084937551</v>
      </c>
      <c r="BG9" s="27">
        <v>0.17388734553593341</v>
      </c>
      <c r="BH9" s="27">
        <v>1.177296663834446</v>
      </c>
      <c r="BI9" s="27">
        <v>8.3988359173414892E-2</v>
      </c>
      <c r="BJ9" s="27">
        <v>3.2575118635620139</v>
      </c>
      <c r="BK9" s="27">
        <v>1.6205031104557035</v>
      </c>
      <c r="BL9" s="27">
        <v>0.66854274852628326</v>
      </c>
      <c r="BM9" s="27"/>
      <c r="BN9" s="27">
        <v>26.405395887337114</v>
      </c>
      <c r="BO9" s="27">
        <v>2.5201374210910333E-2</v>
      </c>
      <c r="BP9" s="27">
        <v>3.0849930655630167</v>
      </c>
      <c r="BQ9" s="27">
        <v>4.6421995368184692E-2</v>
      </c>
      <c r="BR9" s="27">
        <v>13887.867736973554</v>
      </c>
      <c r="BS9" s="27" t="e">
        <v>#DIV/0!</v>
      </c>
      <c r="BT9" s="27">
        <v>1.6913482239936586</v>
      </c>
      <c r="BU9" s="27">
        <v>0.77175477183931707</v>
      </c>
      <c r="BV9" s="27">
        <v>0.33706221182661894</v>
      </c>
      <c r="BW9" s="27">
        <v>1.3634764467465392</v>
      </c>
      <c r="BX9" s="27">
        <v>0.10548811793826189</v>
      </c>
      <c r="BY9" s="27">
        <v>7.2704080121813233</v>
      </c>
      <c r="BZ9" s="27">
        <v>0.32632908662820403</v>
      </c>
      <c r="CA9" s="27">
        <v>0.61140435661674053</v>
      </c>
      <c r="CB9" s="27">
        <v>0.10370290399193614</v>
      </c>
      <c r="CC9" s="27">
        <v>0.52859243373197395</v>
      </c>
      <c r="CD9" s="27">
        <v>0.22499550988510772</v>
      </c>
      <c r="CE9" s="27">
        <v>2.7110973112048669E-2</v>
      </c>
      <c r="CF9" s="27">
        <v>3.8904130260406088E-2</v>
      </c>
      <c r="CG9" s="27">
        <v>0.19772703457239876</v>
      </c>
      <c r="CH9" s="27">
        <v>0.15884402462542069</v>
      </c>
      <c r="CI9" s="27">
        <v>0.10495972219266175</v>
      </c>
      <c r="CJ9" s="27">
        <v>0.15859645754362389</v>
      </c>
      <c r="CK9" s="27">
        <v>2.3446964888884911E-2</v>
      </c>
      <c r="CL9" s="27">
        <v>0.15874664976712344</v>
      </c>
      <c r="CM9" s="27">
        <v>1.1324988040645939E-2</v>
      </c>
      <c r="CN9" s="27">
        <v>0.43924281007717786</v>
      </c>
      <c r="CO9" s="27">
        <v>0.21850859483809826</v>
      </c>
      <c r="CP9" s="27">
        <v>9.01462858214436E-2</v>
      </c>
    </row>
    <row r="10" spans="1:94">
      <c r="A10" t="s">
        <v>236</v>
      </c>
      <c r="B10" t="s">
        <v>237</v>
      </c>
      <c r="C10" t="s">
        <v>245</v>
      </c>
      <c r="D10" s="94">
        <v>34</v>
      </c>
      <c r="E10" s="94">
        <v>55</v>
      </c>
      <c r="F10">
        <v>8191.10183686849</v>
      </c>
      <c r="G10">
        <v>6.9034116050106737</v>
      </c>
      <c r="H10">
        <v>845.20574458471447</v>
      </c>
      <c r="I10">
        <v>2.6452719059485923</v>
      </c>
      <c r="J10">
        <v>3012328.2587032262</v>
      </c>
      <c r="K10">
        <v>2.7662508235328729</v>
      </c>
      <c r="L10" s="27">
        <v>143.60436705328283</v>
      </c>
      <c r="M10" s="27">
        <v>75.049768956390935</v>
      </c>
      <c r="N10" s="27">
        <v>20.645461485350822</v>
      </c>
      <c r="O10" s="27">
        <v>99.792865846270431</v>
      </c>
      <c r="P10" s="27">
        <v>7.624699256025389</v>
      </c>
      <c r="Q10" s="27">
        <v>577.0445567899086</v>
      </c>
      <c r="R10" s="27">
        <v>25.428964043183996</v>
      </c>
      <c r="S10" s="27">
        <v>51.374522755468846</v>
      </c>
      <c r="T10" s="27">
        <v>5.1242200759030681</v>
      </c>
      <c r="U10" s="27">
        <v>18.39193260857925</v>
      </c>
      <c r="V10" s="27">
        <v>3.8884834288559964</v>
      </c>
      <c r="W10" s="27">
        <v>3.8072568467325052</v>
      </c>
      <c r="X10" s="27">
        <v>0.45791317385308405</v>
      </c>
      <c r="Y10" s="27">
        <v>3.2416783191130456</v>
      </c>
      <c r="Z10" s="27">
        <v>3.4293086106423414</v>
      </c>
      <c r="AA10" s="27">
        <v>2.169465072174412</v>
      </c>
      <c r="AB10" s="27">
        <v>2.4725662822281449</v>
      </c>
      <c r="AC10" s="27">
        <v>0.3789764325957084</v>
      </c>
      <c r="AD10" s="27">
        <v>3.1925203801738866</v>
      </c>
      <c r="AE10" s="27">
        <v>0.7003812318268563</v>
      </c>
      <c r="AF10" s="27">
        <v>26.790217112470266</v>
      </c>
      <c r="AG10" s="27">
        <v>12.709781364796964</v>
      </c>
      <c r="AH10" s="27">
        <v>2.9213762311460179</v>
      </c>
      <c r="AI10" s="27"/>
      <c r="AJ10" s="27">
        <v>1608.9444664296175</v>
      </c>
      <c r="AK10" s="27">
        <v>1.312865458391008</v>
      </c>
      <c r="AL10" s="27">
        <v>170.94413371060062</v>
      </c>
      <c r="AM10" s="27">
        <v>1.0502242232183003</v>
      </c>
      <c r="AN10" s="27">
        <v>771624.98209671734</v>
      </c>
      <c r="AO10" s="27">
        <v>1.1847738829813002</v>
      </c>
      <c r="AP10" s="27">
        <v>11.528439629294063</v>
      </c>
      <c r="AQ10" s="27">
        <v>11.221955699121256</v>
      </c>
      <c r="AR10" s="27">
        <v>1.8771550192769453</v>
      </c>
      <c r="AS10" s="27">
        <v>10.186575282511738</v>
      </c>
      <c r="AT10" s="27">
        <v>0.67524250383133411</v>
      </c>
      <c r="AU10" s="27">
        <v>48.288971549363474</v>
      </c>
      <c r="AV10" s="27">
        <v>2.5773988849002882</v>
      </c>
      <c r="AW10" s="27">
        <v>4.2165848055026736</v>
      </c>
      <c r="AX10" s="27">
        <v>0.90467995496304698</v>
      </c>
      <c r="AY10" s="27">
        <v>3.6006477581755281</v>
      </c>
      <c r="AZ10" s="27">
        <v>1.6211603304054261</v>
      </c>
      <c r="BA10" s="27">
        <v>1.5188090575930973</v>
      </c>
      <c r="BB10" s="27">
        <v>0.28627243759237736</v>
      </c>
      <c r="BC10" s="27">
        <v>1.3013450970826868</v>
      </c>
      <c r="BD10" s="27">
        <v>1.2356744376406119</v>
      </c>
      <c r="BE10" s="27">
        <v>0.68167980468886991</v>
      </c>
      <c r="BF10" s="27">
        <v>1.1260997742396388</v>
      </c>
      <c r="BG10" s="27">
        <v>0.13860233422456739</v>
      </c>
      <c r="BH10" s="27">
        <v>1.0916372085362109</v>
      </c>
      <c r="BI10" s="27">
        <v>7.9372969863804169E-2</v>
      </c>
      <c r="BJ10" s="27">
        <v>30.61504715355802</v>
      </c>
      <c r="BK10" s="27">
        <v>1.6702873632105502</v>
      </c>
      <c r="BL10" s="27">
        <v>0.50501723037396684</v>
      </c>
      <c r="BM10" s="27"/>
      <c r="BN10" s="27">
        <v>29.253535753265773</v>
      </c>
      <c r="BO10" s="27">
        <v>2.3870281061654692E-2</v>
      </c>
      <c r="BP10" s="27">
        <v>3.1080751583745569</v>
      </c>
      <c r="BQ10" s="27">
        <v>1.909498587669637E-2</v>
      </c>
      <c r="BR10" s="27">
        <v>14029.545129031225</v>
      </c>
      <c r="BS10" s="27">
        <v>2.1541343326932728E-2</v>
      </c>
      <c r="BT10" s="27">
        <v>1.5544944824971694</v>
      </c>
      <c r="BU10" s="27">
        <v>1.5131681977832294</v>
      </c>
      <c r="BV10" s="27">
        <v>0.25311553116374019</v>
      </c>
      <c r="BW10" s="27">
        <v>1.3735575308881751</v>
      </c>
      <c r="BX10" s="27">
        <v>9.1049680642484129E-2</v>
      </c>
      <c r="BY10" s="27">
        <v>6.5112835954144526</v>
      </c>
      <c r="BZ10" s="27">
        <v>0.34753639474253756</v>
      </c>
      <c r="CA10" s="27">
        <v>0.56856417918689983</v>
      </c>
      <c r="CB10" s="27">
        <v>0.12198702024186767</v>
      </c>
      <c r="CC10" s="27">
        <v>0.48551124466810441</v>
      </c>
      <c r="CD10" s="27">
        <v>0.21859721435804047</v>
      </c>
      <c r="CE10" s="27">
        <v>2.7614710138056314E-2</v>
      </c>
      <c r="CF10" s="27">
        <v>3.8600967610359575E-2</v>
      </c>
      <c r="CG10" s="27">
        <v>0.17547333709407237</v>
      </c>
      <c r="CH10" s="27">
        <v>0.16661830718132892</v>
      </c>
      <c r="CI10" s="27">
        <v>9.1917686113041158E-2</v>
      </c>
      <c r="CJ10" s="27">
        <v>0.15184326258245048</v>
      </c>
      <c r="CK10" s="27">
        <v>1.8689134934257529E-2</v>
      </c>
      <c r="CL10" s="27">
        <v>0.14719633117097419</v>
      </c>
      <c r="CM10" s="27">
        <v>1.0702649073095165E-2</v>
      </c>
      <c r="CN10" s="27">
        <v>4.1281321160468973</v>
      </c>
      <c r="CO10" s="27">
        <v>0.22522150211012884</v>
      </c>
      <c r="CP10" s="27">
        <v>6.809650945193918E-2</v>
      </c>
    </row>
    <row r="11" spans="1:94"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</row>
    <row r="12" spans="1:94">
      <c r="A12" t="s">
        <v>236</v>
      </c>
      <c r="B12" t="s">
        <v>246</v>
      </c>
      <c r="C12" t="s">
        <v>247</v>
      </c>
      <c r="D12" s="94">
        <v>34</v>
      </c>
      <c r="E12" s="94">
        <v>46</v>
      </c>
      <c r="F12">
        <v>7555.8690905233907</v>
      </c>
      <c r="G12">
        <v>7.056767829505735</v>
      </c>
      <c r="H12">
        <v>830.02243363680498</v>
      </c>
      <c r="I12">
        <v>3.3135708318598693</v>
      </c>
      <c r="J12">
        <v>2300373.3142480571</v>
      </c>
      <c r="K12" t="e">
        <v>#DIV/0!</v>
      </c>
      <c r="L12" s="27">
        <v>149.885957245523</v>
      </c>
      <c r="M12" s="27">
        <v>68.954632240067639</v>
      </c>
      <c r="N12" s="27">
        <v>20.090594568682082</v>
      </c>
      <c r="O12" s="27">
        <v>93.710743226404588</v>
      </c>
      <c r="P12" s="27">
        <v>7.5551768967824779</v>
      </c>
      <c r="Q12" s="27">
        <v>599.39470699144704</v>
      </c>
      <c r="R12" s="27">
        <v>25.552466565119339</v>
      </c>
      <c r="S12" s="27">
        <v>50.045723619344919</v>
      </c>
      <c r="T12" s="27">
        <v>5.0398402419841073</v>
      </c>
      <c r="U12" s="27">
        <v>18.017732283162839</v>
      </c>
      <c r="V12" s="27">
        <v>3.4203390585660181</v>
      </c>
      <c r="W12" s="27">
        <v>3.4679568006848895</v>
      </c>
      <c r="X12" s="27">
        <v>0.4888938986945825</v>
      </c>
      <c r="Y12" s="27">
        <v>3.1393607912465913</v>
      </c>
      <c r="Z12" s="27">
        <v>3.4543862339601636</v>
      </c>
      <c r="AA12" s="27">
        <v>2.1666709526472401</v>
      </c>
      <c r="AB12" s="27">
        <v>2.4883332422467546</v>
      </c>
      <c r="AC12" s="27">
        <v>0.3717597544093536</v>
      </c>
      <c r="AD12" s="27">
        <v>3.2026778184922522</v>
      </c>
      <c r="AE12" s="27">
        <v>0.72555171326558021</v>
      </c>
      <c r="AF12" s="27">
        <v>22.284673821713326</v>
      </c>
      <c r="AG12" s="27">
        <v>13.182306504052741</v>
      </c>
      <c r="AH12" s="27">
        <v>3.1301392474559973</v>
      </c>
      <c r="AI12" s="27"/>
      <c r="AJ12" s="27">
        <v>802.72117502945537</v>
      </c>
      <c r="AK12" s="27">
        <v>1.2781284000825239</v>
      </c>
      <c r="AL12" s="27">
        <v>183.04548768719758</v>
      </c>
      <c r="AM12" s="27">
        <v>4.9335789815435671</v>
      </c>
      <c r="AN12" s="27">
        <v>605135.56922021613</v>
      </c>
      <c r="AO12" s="27" t="e">
        <v>#DIV/0!</v>
      </c>
      <c r="AP12" s="27">
        <v>11.130274333467673</v>
      </c>
      <c r="AQ12" s="27">
        <v>5.8183790540426283</v>
      </c>
      <c r="AR12" s="27">
        <v>1.8926205738680661</v>
      </c>
      <c r="AS12" s="27">
        <v>8.0270812092845194</v>
      </c>
      <c r="AT12" s="27">
        <v>0.63311840618090398</v>
      </c>
      <c r="AU12" s="27">
        <v>49.227865198103892</v>
      </c>
      <c r="AV12" s="27">
        <v>1.6412784055686287</v>
      </c>
      <c r="AW12" s="27">
        <v>3.8141124183526434</v>
      </c>
      <c r="AX12" s="27">
        <v>0.76109454228900941</v>
      </c>
      <c r="AY12" s="27">
        <v>3.5304323876913544</v>
      </c>
      <c r="AZ12" s="27">
        <v>1.4634233192823005</v>
      </c>
      <c r="BA12" s="27">
        <v>1.4014361862286744</v>
      </c>
      <c r="BB12" s="27">
        <v>0.26987238852909379</v>
      </c>
      <c r="BC12" s="27">
        <v>1.1489646565500595</v>
      </c>
      <c r="BD12" s="27">
        <v>0.99669713313845643</v>
      </c>
      <c r="BE12" s="27">
        <v>0.81590260783079227</v>
      </c>
      <c r="BF12" s="27">
        <v>0.84900358447719138</v>
      </c>
      <c r="BG12" s="27">
        <v>0.10073759273169627</v>
      </c>
      <c r="BH12" s="27">
        <v>0.70959257650972352</v>
      </c>
      <c r="BI12" s="27">
        <v>8.1854871311629135E-2</v>
      </c>
      <c r="BJ12" s="27">
        <v>2.2853138549861023</v>
      </c>
      <c r="BK12" s="27">
        <v>1.9107522029666788</v>
      </c>
      <c r="BL12" s="27">
        <v>0.74355581309433016</v>
      </c>
      <c r="BM12" s="27"/>
      <c r="BN12" s="27">
        <v>17.450460326727292</v>
      </c>
      <c r="BO12" s="27">
        <v>2.7785400001793997E-2</v>
      </c>
      <c r="BP12" s="27">
        <v>3.9792497323303819</v>
      </c>
      <c r="BQ12" s="27">
        <v>0.10725171699007754</v>
      </c>
      <c r="BR12" s="27">
        <v>13155.121070004698</v>
      </c>
      <c r="BS12" s="27" t="e">
        <v>#DIV/0!</v>
      </c>
      <c r="BT12" s="27">
        <v>1.6410694202671177</v>
      </c>
      <c r="BU12" s="27">
        <v>0.85787318937872503</v>
      </c>
      <c r="BV12" s="27">
        <v>0.27905167967011169</v>
      </c>
      <c r="BW12" s="27">
        <v>1.1835285557111268</v>
      </c>
      <c r="BX12" s="27">
        <v>9.3348216284983201E-2</v>
      </c>
      <c r="BY12" s="27">
        <v>7.258252742138021</v>
      </c>
      <c r="BZ12" s="27">
        <v>0.24199329871182923</v>
      </c>
      <c r="CA12" s="27">
        <v>0.56236019595659914</v>
      </c>
      <c r="CB12" s="27">
        <v>0.11221726813390763</v>
      </c>
      <c r="CC12" s="27">
        <v>0.52053385731381752</v>
      </c>
      <c r="CD12" s="27">
        <v>0.21576999687767498</v>
      </c>
      <c r="CE12" s="27">
        <v>3.0466004048449444E-2</v>
      </c>
      <c r="CF12" s="27">
        <v>3.9790512876924013E-2</v>
      </c>
      <c r="CG12" s="27">
        <v>0.16940559651458031</v>
      </c>
      <c r="CH12" s="27">
        <v>0.14695497500391197</v>
      </c>
      <c r="CI12" s="27">
        <v>0.1202982765304539</v>
      </c>
      <c r="CJ12" s="27">
        <v>0.12517874927783657</v>
      </c>
      <c r="CK12" s="27">
        <v>1.4852947730696646E-2</v>
      </c>
      <c r="CL12" s="27">
        <v>0.10462371755358714</v>
      </c>
      <c r="CM12" s="27">
        <v>1.206884234699397E-2</v>
      </c>
      <c r="CN12" s="27">
        <v>0.33695114520703984</v>
      </c>
      <c r="CO12" s="27">
        <v>0.28172504253268615</v>
      </c>
      <c r="CP12" s="27">
        <v>0.10963132359297312</v>
      </c>
    </row>
    <row r="13" spans="1:94">
      <c r="A13" t="s">
        <v>236</v>
      </c>
      <c r="B13" t="s">
        <v>246</v>
      </c>
      <c r="C13" t="s">
        <v>248</v>
      </c>
      <c r="D13" s="94">
        <v>34</v>
      </c>
      <c r="E13" s="94">
        <v>55</v>
      </c>
      <c r="F13">
        <v>6660.4625383675002</v>
      </c>
      <c r="G13">
        <v>6.8778243972050124</v>
      </c>
      <c r="H13">
        <v>693.31579327406973</v>
      </c>
      <c r="I13">
        <v>1.3006718251345792</v>
      </c>
      <c r="J13">
        <v>2741628.4865507209</v>
      </c>
      <c r="K13">
        <v>3.5212877440032218</v>
      </c>
      <c r="L13" s="27">
        <v>157.00858281116459</v>
      </c>
      <c r="M13" s="27">
        <v>59.423066383348846</v>
      </c>
      <c r="N13" s="27">
        <v>22.09433044741613</v>
      </c>
      <c r="O13" s="27">
        <v>88.772802647735077</v>
      </c>
      <c r="P13" s="27">
        <v>7.9588841570299209</v>
      </c>
      <c r="Q13" s="27">
        <v>618.86319604952234</v>
      </c>
      <c r="R13" s="27">
        <v>27.277399152215754</v>
      </c>
      <c r="S13" s="27">
        <v>54.692552967969206</v>
      </c>
      <c r="T13" s="27">
        <v>5.4932089465787399</v>
      </c>
      <c r="U13" s="27">
        <v>20.151116286019597</v>
      </c>
      <c r="V13" s="27">
        <v>3.9906722205241998</v>
      </c>
      <c r="W13" s="27">
        <v>4.0231472845008724</v>
      </c>
      <c r="X13" s="27">
        <v>0.39915980141121798</v>
      </c>
      <c r="Y13" s="27">
        <v>3.4504304502604306</v>
      </c>
      <c r="Z13" s="27">
        <v>3.8642615820225923</v>
      </c>
      <c r="AA13" s="27">
        <v>2.4503052141494925</v>
      </c>
      <c r="AB13" s="27">
        <v>2.7029313236822232</v>
      </c>
      <c r="AC13" s="27">
        <v>0.39261897912981403</v>
      </c>
      <c r="AD13" s="27">
        <v>3.1896627063086229</v>
      </c>
      <c r="AE13" s="27">
        <v>0.75502538766647365</v>
      </c>
      <c r="AF13" s="27">
        <v>23.636502353495743</v>
      </c>
      <c r="AG13" s="27">
        <v>13.972856017759094</v>
      </c>
      <c r="AH13" s="27">
        <v>3.0505242393722689</v>
      </c>
      <c r="AI13" s="27"/>
      <c r="AJ13" s="27">
        <v>1505.1291869130091</v>
      </c>
      <c r="AK13" s="27">
        <v>1.2875513394610709</v>
      </c>
      <c r="AL13" s="27">
        <v>115.10756223667194</v>
      </c>
      <c r="AM13" s="27">
        <v>0.63831403287529942</v>
      </c>
      <c r="AN13" s="27">
        <v>669034.98602505215</v>
      </c>
      <c r="AO13" s="27">
        <v>1.8711912415868985</v>
      </c>
      <c r="AP13" s="27">
        <v>11.875736621114642</v>
      </c>
      <c r="AQ13" s="27">
        <v>5.2395683925611793</v>
      </c>
      <c r="AR13" s="27">
        <v>2.404176992749774</v>
      </c>
      <c r="AS13" s="27">
        <v>10.050250217911952</v>
      </c>
      <c r="AT13" s="27">
        <v>0.70574071074547218</v>
      </c>
      <c r="AU13" s="27">
        <v>54.770053901315137</v>
      </c>
      <c r="AV13" s="27">
        <v>2.5202634711190544</v>
      </c>
      <c r="AW13" s="27">
        <v>5.5201208011067129</v>
      </c>
      <c r="AX13" s="27">
        <v>0.79841615555889367</v>
      </c>
      <c r="AY13" s="27">
        <v>4.9407473062496434</v>
      </c>
      <c r="AZ13" s="27">
        <v>1.6297264633576127</v>
      </c>
      <c r="BA13" s="27">
        <v>1.4806728871485102</v>
      </c>
      <c r="BB13" s="27">
        <v>0.24211835969941112</v>
      </c>
      <c r="BC13" s="27">
        <v>1.3428410458329285</v>
      </c>
      <c r="BD13" s="27">
        <v>1.3757276079318603</v>
      </c>
      <c r="BE13" s="27">
        <v>0.81884544136348714</v>
      </c>
      <c r="BF13" s="27">
        <v>1.0085935411091171</v>
      </c>
      <c r="BG13" s="27">
        <v>0.14603464006110212</v>
      </c>
      <c r="BH13" s="27">
        <v>1.0324523479317373</v>
      </c>
      <c r="BI13" s="27">
        <v>0.10011565682627049</v>
      </c>
      <c r="BJ13" s="27">
        <v>4.1518786344158816</v>
      </c>
      <c r="BK13" s="27">
        <v>1.857617772729004</v>
      </c>
      <c r="BL13" s="27">
        <v>0.67877191564803274</v>
      </c>
      <c r="BM13" s="27"/>
      <c r="BN13" s="27">
        <v>27.365985216600166</v>
      </c>
      <c r="BO13" s="27">
        <v>2.3410024353837652E-2</v>
      </c>
      <c r="BP13" s="27">
        <v>2.0928647679394898</v>
      </c>
      <c r="BQ13" s="27">
        <v>1.1605709688641807E-2</v>
      </c>
      <c r="BR13" s="27">
        <v>12164.272473182766</v>
      </c>
      <c r="BS13" s="27">
        <v>3.4021658937943608E-2</v>
      </c>
      <c r="BT13" s="27">
        <v>1.6013239993210358</v>
      </c>
      <c r="BU13" s="27">
        <v>0.70650325792629953</v>
      </c>
      <c r="BV13" s="27">
        <v>0.32417915956983773</v>
      </c>
      <c r="BW13" s="27">
        <v>1.3551754629274813</v>
      </c>
      <c r="BX13" s="27">
        <v>9.5162058023861615E-2</v>
      </c>
      <c r="BY13" s="27">
        <v>7.385192561474204</v>
      </c>
      <c r="BZ13" s="27">
        <v>0.33983225711991993</v>
      </c>
      <c r="CA13" s="27">
        <v>0.7443329369773255</v>
      </c>
      <c r="CB13" s="27">
        <v>0.10765841245324732</v>
      </c>
      <c r="CC13" s="27">
        <v>0.66621023086782871</v>
      </c>
      <c r="CD13" s="27">
        <v>0.21975227148968168</v>
      </c>
      <c r="CE13" s="27">
        <v>2.6921325220882003E-2</v>
      </c>
      <c r="CF13" s="27">
        <v>3.264723296183375E-2</v>
      </c>
      <c r="CG13" s="27">
        <v>0.18106864968211131</v>
      </c>
      <c r="CH13" s="27">
        <v>0.18550307281090905</v>
      </c>
      <c r="CI13" s="27">
        <v>0.11041309678918315</v>
      </c>
      <c r="CJ13" s="27">
        <v>0.1359987253394162</v>
      </c>
      <c r="CK13" s="27">
        <v>1.9691306848812821E-2</v>
      </c>
      <c r="CL13" s="27">
        <v>0.13921584619508573</v>
      </c>
      <c r="CM13" s="27">
        <v>1.3499592412537741E-2</v>
      </c>
      <c r="CN13" s="27">
        <v>0.55983920085745209</v>
      </c>
      <c r="CO13" s="27">
        <v>0.25048112937663369</v>
      </c>
      <c r="CP13" s="27">
        <v>9.1525586434763009E-2</v>
      </c>
    </row>
    <row r="14" spans="1:94">
      <c r="A14" t="s">
        <v>236</v>
      </c>
      <c r="B14" t="s">
        <v>246</v>
      </c>
      <c r="C14" t="s">
        <v>249</v>
      </c>
      <c r="D14" s="94">
        <v>34</v>
      </c>
      <c r="E14" s="94">
        <v>55</v>
      </c>
      <c r="F14">
        <v>6169.6267636467674</v>
      </c>
      <c r="G14">
        <v>6.6091420233601763</v>
      </c>
      <c r="H14">
        <v>673.27938207751993</v>
      </c>
      <c r="I14">
        <v>1.2260185989623935</v>
      </c>
      <c r="J14">
        <v>2708244.7633820907</v>
      </c>
      <c r="K14">
        <v>4.6405531695971209</v>
      </c>
      <c r="L14" s="27">
        <v>156.62613989437543</v>
      </c>
      <c r="M14" s="27">
        <v>56.197450064169708</v>
      </c>
      <c r="N14" s="27">
        <v>20.97278870491165</v>
      </c>
      <c r="O14" s="27">
        <v>83.473253255284504</v>
      </c>
      <c r="P14" s="27">
        <v>7.6685163048461362</v>
      </c>
      <c r="Q14" s="27">
        <v>580.17928898569994</v>
      </c>
      <c r="R14" s="27">
        <v>25.970716390569777</v>
      </c>
      <c r="S14" s="27">
        <v>52.352172088312273</v>
      </c>
      <c r="T14" s="27">
        <v>5.2887074744648004</v>
      </c>
      <c r="U14" s="27">
        <v>19.009465721925565</v>
      </c>
      <c r="V14" s="27">
        <v>3.7963029678019296</v>
      </c>
      <c r="W14" s="27">
        <v>3.7051088790307372</v>
      </c>
      <c r="X14" s="27">
        <v>0.39237211447802778</v>
      </c>
      <c r="Y14" s="27">
        <v>3.0690519341438791</v>
      </c>
      <c r="Z14" s="27">
        <v>3.483184154687792</v>
      </c>
      <c r="AA14" s="27">
        <v>2.2389895194302123</v>
      </c>
      <c r="AB14" s="27">
        <v>2.4767522870921996</v>
      </c>
      <c r="AC14" s="27">
        <v>0.37205975334173003</v>
      </c>
      <c r="AD14" s="27">
        <v>2.9329139418435877</v>
      </c>
      <c r="AE14" s="27">
        <v>0.70845947123129627</v>
      </c>
      <c r="AF14" s="27">
        <v>23.780683734967837</v>
      </c>
      <c r="AG14" s="27">
        <v>13.149916515590936</v>
      </c>
      <c r="AH14" s="27">
        <v>3.082746868061363</v>
      </c>
      <c r="AI14" s="27"/>
      <c r="AJ14" s="27">
        <v>1655.996650728358</v>
      </c>
      <c r="AK14" s="27">
        <v>1.9238481391276354</v>
      </c>
      <c r="AL14" s="27">
        <v>173.95117270066092</v>
      </c>
      <c r="AM14" s="27">
        <v>0.60560977944778649</v>
      </c>
      <c r="AN14" s="27">
        <v>688390.66842984769</v>
      </c>
      <c r="AO14" s="27" t="e">
        <v>#DIV/0!</v>
      </c>
      <c r="AP14" s="27">
        <v>12.148782784075923</v>
      </c>
      <c r="AQ14" s="27">
        <v>5.5708086414973259</v>
      </c>
      <c r="AR14" s="27">
        <v>2.3608866537993674</v>
      </c>
      <c r="AS14" s="27">
        <v>8.5501991271988107</v>
      </c>
      <c r="AT14" s="27">
        <v>0.76198760841098867</v>
      </c>
      <c r="AU14" s="27">
        <v>51.658876750401738</v>
      </c>
      <c r="AV14" s="27">
        <v>1.9259609993150686</v>
      </c>
      <c r="AW14" s="27">
        <v>4.3773684703332059</v>
      </c>
      <c r="AX14" s="27">
        <v>0.76506803720890648</v>
      </c>
      <c r="AY14" s="27">
        <v>3.9731824588020128</v>
      </c>
      <c r="AZ14" s="27">
        <v>1.5760043346529446</v>
      </c>
      <c r="BA14" s="27">
        <v>1.9837089725684398</v>
      </c>
      <c r="BB14" s="27">
        <v>0.27667060108794783</v>
      </c>
      <c r="BC14" s="27">
        <v>1.7219343919967418</v>
      </c>
      <c r="BD14" s="27">
        <v>1.2982551459382483</v>
      </c>
      <c r="BE14" s="27">
        <v>1.0256192199495073</v>
      </c>
      <c r="BF14" s="27">
        <v>1.3346883948419239</v>
      </c>
      <c r="BG14" s="27">
        <v>0.16169994221705969</v>
      </c>
      <c r="BH14" s="27">
        <v>1.1209599164472428</v>
      </c>
      <c r="BI14" s="27">
        <v>8.367328034818608E-2</v>
      </c>
      <c r="BJ14" s="27">
        <v>2.8006707105604387</v>
      </c>
      <c r="BK14" s="27">
        <v>2.0110781009792373</v>
      </c>
      <c r="BL14" s="27">
        <v>0.7256957219506095</v>
      </c>
      <c r="BM14" s="27"/>
      <c r="BN14" s="27">
        <v>30.109030013242872</v>
      </c>
      <c r="BO14" s="27">
        <v>3.4979057075047913E-2</v>
      </c>
      <c r="BP14" s="27">
        <v>3.1627485945574714</v>
      </c>
      <c r="BQ14" s="27">
        <v>1.1011086899050664E-2</v>
      </c>
      <c r="BR14" s="27">
        <v>12516.193971451776</v>
      </c>
      <c r="BS14" s="27" t="e">
        <v>#DIV/0!</v>
      </c>
      <c r="BT14" s="27">
        <v>1.6381415364239582</v>
      </c>
      <c r="BU14" s="27">
        <v>0.75116768398130751</v>
      </c>
      <c r="BV14" s="27">
        <v>0.31834189145656744</v>
      </c>
      <c r="BW14" s="27">
        <v>1.1529086151181542</v>
      </c>
      <c r="BX14" s="27">
        <v>0.10274638815787666</v>
      </c>
      <c r="BY14" s="27">
        <v>6.9656815200252851</v>
      </c>
      <c r="BZ14" s="27">
        <v>0.25969652816955752</v>
      </c>
      <c r="CA14" s="27">
        <v>0.59024424412991594</v>
      </c>
      <c r="CB14" s="27">
        <v>0.10316175309225346</v>
      </c>
      <c r="CC14" s="27">
        <v>0.5357438134531366</v>
      </c>
      <c r="CD14" s="27">
        <v>0.21250838113289772</v>
      </c>
      <c r="CE14" s="27">
        <v>3.6067435864880724E-2</v>
      </c>
      <c r="CF14" s="27">
        <v>3.7306256240223386E-2</v>
      </c>
      <c r="CG14" s="27">
        <v>0.23218558605098594</v>
      </c>
      <c r="CH14" s="27">
        <v>0.17505668816675266</v>
      </c>
      <c r="CI14" s="27">
        <v>0.1382944674059231</v>
      </c>
      <c r="CJ14" s="27">
        <v>0.17996934644674209</v>
      </c>
      <c r="CK14" s="27">
        <v>2.1803615760611166E-2</v>
      </c>
      <c r="CL14" s="27">
        <v>0.15115020429910769</v>
      </c>
      <c r="CM14" s="27">
        <v>1.1282502820519071E-2</v>
      </c>
      <c r="CN14" s="27">
        <v>0.37764236157293563</v>
      </c>
      <c r="CO14" s="27">
        <v>0.27117371581660799</v>
      </c>
      <c r="CP14" s="27">
        <v>9.7852791185852814E-2</v>
      </c>
    </row>
    <row r="15" spans="1:94">
      <c r="A15" t="s">
        <v>236</v>
      </c>
      <c r="B15" t="s">
        <v>246</v>
      </c>
      <c r="C15" t="s">
        <v>250</v>
      </c>
      <c r="D15" s="94">
        <v>34</v>
      </c>
      <c r="E15" s="94">
        <v>55</v>
      </c>
      <c r="F15">
        <v>6553.8489536589914</v>
      </c>
      <c r="G15">
        <v>6.8941045654501245</v>
      </c>
      <c r="H15">
        <v>684.83036761169944</v>
      </c>
      <c r="I15">
        <v>1.1987460416341453</v>
      </c>
      <c r="J15">
        <v>2780855.5953200227</v>
      </c>
      <c r="K15" t="e">
        <v>#DIV/0!</v>
      </c>
      <c r="L15" s="27">
        <v>157.29866092859902</v>
      </c>
      <c r="M15" s="27">
        <v>58.148406226571545</v>
      </c>
      <c r="N15" s="27">
        <v>21.710808987048782</v>
      </c>
      <c r="O15" s="27">
        <v>85.567007278479508</v>
      </c>
      <c r="P15" s="27">
        <v>7.8701107270501476</v>
      </c>
      <c r="Q15" s="27">
        <v>598.52719661867457</v>
      </c>
      <c r="R15" s="27">
        <v>26.739243450350269</v>
      </c>
      <c r="S15" s="27">
        <v>53.51498129573568</v>
      </c>
      <c r="T15" s="27">
        <v>5.4366363461978819</v>
      </c>
      <c r="U15" s="27">
        <v>19.173343861690338</v>
      </c>
      <c r="V15" s="27">
        <v>3.9138627178908485</v>
      </c>
      <c r="W15" s="27">
        <v>3.9070815311735436</v>
      </c>
      <c r="X15" s="27">
        <v>0.42447872086168226</v>
      </c>
      <c r="Y15" s="27">
        <v>3.3377432681552439</v>
      </c>
      <c r="Z15" s="27">
        <v>3.571175984870393</v>
      </c>
      <c r="AA15" s="27">
        <v>2.3163173894899733</v>
      </c>
      <c r="AB15" s="27">
        <v>2.6179793037535863</v>
      </c>
      <c r="AC15" s="27">
        <v>0.39945840169980262</v>
      </c>
      <c r="AD15" s="27">
        <v>3.0297468771960583</v>
      </c>
      <c r="AE15" s="27">
        <v>0.74410918028845507</v>
      </c>
      <c r="AF15" s="27">
        <v>23.595969393185072</v>
      </c>
      <c r="AG15" s="27">
        <v>13.556167634383872</v>
      </c>
      <c r="AH15" s="27">
        <v>3.0494608452788219</v>
      </c>
      <c r="AI15" s="27"/>
      <c r="AJ15" s="27">
        <v>2088.2333925311173</v>
      </c>
      <c r="AK15" s="27">
        <v>1.4836123830319194</v>
      </c>
      <c r="AL15" s="27">
        <v>154.30130631782114</v>
      </c>
      <c r="AM15" s="27">
        <v>0.51053863076339256</v>
      </c>
      <c r="AN15" s="27">
        <v>743102.98131196562</v>
      </c>
      <c r="AO15" s="27" t="e">
        <v>#DIV/0!</v>
      </c>
      <c r="AP15" s="27">
        <v>12.713371513103281</v>
      </c>
      <c r="AQ15" s="27">
        <v>5.7456954737600325</v>
      </c>
      <c r="AR15" s="27">
        <v>2.1080789156437767</v>
      </c>
      <c r="AS15" s="27">
        <v>9.6240856583765026</v>
      </c>
      <c r="AT15" s="27">
        <v>0.64371511986083108</v>
      </c>
      <c r="AU15" s="27">
        <v>58.942569359454282</v>
      </c>
      <c r="AV15" s="27">
        <v>2.3072742605487857</v>
      </c>
      <c r="AW15" s="27">
        <v>3.6663441473963463</v>
      </c>
      <c r="AX15" s="27">
        <v>0.82315607110674094</v>
      </c>
      <c r="AY15" s="27">
        <v>3.9119468484288129</v>
      </c>
      <c r="AZ15" s="27">
        <v>1.6058820069376689</v>
      </c>
      <c r="BA15" s="27">
        <v>1.5563675270768769</v>
      </c>
      <c r="BB15" s="27">
        <v>0.26140398909764478</v>
      </c>
      <c r="BC15" s="27">
        <v>1.4744083999752946</v>
      </c>
      <c r="BD15" s="27">
        <v>1.2275839596544582</v>
      </c>
      <c r="BE15" s="27">
        <v>0.74491006481337152</v>
      </c>
      <c r="BF15" s="27">
        <v>1.0846890917319989</v>
      </c>
      <c r="BG15" s="27">
        <v>0.13510190998107141</v>
      </c>
      <c r="BH15" s="27">
        <v>1.0911796994590639</v>
      </c>
      <c r="BI15" s="27">
        <v>0.10282118448714414</v>
      </c>
      <c r="BJ15" s="27">
        <v>3.3263797320457198</v>
      </c>
      <c r="BK15" s="27">
        <v>2.0691905441620526</v>
      </c>
      <c r="BL15" s="27">
        <v>0.82328785492227852</v>
      </c>
      <c r="BM15" s="27"/>
      <c r="BN15" s="27">
        <v>37.967879864202132</v>
      </c>
      <c r="BO15" s="27">
        <v>2.6974770600580355E-2</v>
      </c>
      <c r="BP15" s="27">
        <v>2.805478296687657</v>
      </c>
      <c r="BQ15" s="27">
        <v>9.2825205593344111E-3</v>
      </c>
      <c r="BR15" s="27">
        <v>13510.963296581192</v>
      </c>
      <c r="BS15" s="27" t="e">
        <v>#DIV/0!</v>
      </c>
      <c r="BT15" s="27">
        <v>1.7142706651156665</v>
      </c>
      <c r="BU15" s="27">
        <v>0.77474941963293731</v>
      </c>
      <c r="BV15" s="27">
        <v>0.28425330299773893</v>
      </c>
      <c r="BW15" s="27">
        <v>1.2977114454423797</v>
      </c>
      <c r="BX15" s="27">
        <v>8.6798529055136339E-2</v>
      </c>
      <c r="BY15" s="27">
        <v>7.9478144310748364</v>
      </c>
      <c r="BZ15" s="27">
        <v>0.31111279782539397</v>
      </c>
      <c r="CA15" s="27">
        <v>0.49436974398350586</v>
      </c>
      <c r="CB15" s="27">
        <v>0.1109943419851895</v>
      </c>
      <c r="CC15" s="27">
        <v>0.52748680543484383</v>
      </c>
      <c r="CD15" s="27">
        <v>0.21653708564191432</v>
      </c>
      <c r="CE15" s="27">
        <v>2.8297591401397763E-2</v>
      </c>
      <c r="CF15" s="27">
        <v>3.524770669939499E-2</v>
      </c>
      <c r="CG15" s="27">
        <v>0.1988091880955985</v>
      </c>
      <c r="CH15" s="27">
        <v>0.16552738735222358</v>
      </c>
      <c r="CI15" s="27">
        <v>0.10044365264893196</v>
      </c>
      <c r="CJ15" s="27">
        <v>0.14625944729221851</v>
      </c>
      <c r="CK15" s="27">
        <v>1.821713782555193E-2</v>
      </c>
      <c r="CL15" s="27">
        <v>0.14713464065959656</v>
      </c>
      <c r="CM15" s="27">
        <v>1.3864405687908045E-2</v>
      </c>
      <c r="CN15" s="27">
        <v>0.44852895156914807</v>
      </c>
      <c r="CO15" s="27">
        <v>0.27900959605685938</v>
      </c>
      <c r="CP15" s="27">
        <v>0.11101211171125155</v>
      </c>
    </row>
    <row r="16" spans="1:94">
      <c r="A16" t="s">
        <v>236</v>
      </c>
      <c r="B16" t="s">
        <v>246</v>
      </c>
      <c r="C16" t="s">
        <v>251</v>
      </c>
      <c r="D16" s="94">
        <v>34</v>
      </c>
      <c r="E16" s="94">
        <v>55</v>
      </c>
      <c r="F16">
        <v>6593.9004344262421</v>
      </c>
      <c r="G16">
        <v>6.9110737656307242</v>
      </c>
      <c r="H16">
        <v>697.73635614214766</v>
      </c>
      <c r="I16">
        <v>1.3717051893022683</v>
      </c>
      <c r="J16">
        <v>2727060.0212908522</v>
      </c>
      <c r="K16" t="e">
        <v>#DIV/0!</v>
      </c>
      <c r="L16" s="27">
        <v>156.28915412524933</v>
      </c>
      <c r="M16" s="27">
        <v>59.440549356996819</v>
      </c>
      <c r="N16" s="27">
        <v>22.221292110102393</v>
      </c>
      <c r="O16" s="27">
        <v>87.805247408261337</v>
      </c>
      <c r="P16" s="27">
        <v>7.9529187860501551</v>
      </c>
      <c r="Q16" s="27">
        <v>617.12655686913968</v>
      </c>
      <c r="R16" s="27">
        <v>27.375913839971648</v>
      </c>
      <c r="S16" s="27">
        <v>54.490397324934349</v>
      </c>
      <c r="T16" s="27">
        <v>5.55719670204242</v>
      </c>
      <c r="U16" s="27">
        <v>20.199531358766329</v>
      </c>
      <c r="V16" s="27">
        <v>4.0178317939106325</v>
      </c>
      <c r="W16" s="27">
        <v>3.831265886682818</v>
      </c>
      <c r="X16" s="27">
        <v>0.4030306776877447</v>
      </c>
      <c r="Y16" s="27">
        <v>3.4370466780796036</v>
      </c>
      <c r="Z16" s="27">
        <v>3.6938948596013752</v>
      </c>
      <c r="AA16" s="27">
        <v>2.5024601293030266</v>
      </c>
      <c r="AB16" s="27">
        <v>2.6006667648393273</v>
      </c>
      <c r="AC16" s="27">
        <v>0.39527459403995852</v>
      </c>
      <c r="AD16" s="27">
        <v>3.2613377008873732</v>
      </c>
      <c r="AE16" s="27">
        <v>0.74607537129793</v>
      </c>
      <c r="AF16" s="27">
        <v>22.531682961891608</v>
      </c>
      <c r="AG16" s="27">
        <v>13.88030399165106</v>
      </c>
      <c r="AH16" s="27">
        <v>3.1105103330533908</v>
      </c>
      <c r="AI16" s="27"/>
      <c r="AJ16" s="27">
        <v>1450.2278003412098</v>
      </c>
      <c r="AK16" s="27">
        <v>1.4915497313035242</v>
      </c>
      <c r="AL16" s="27">
        <v>155.09851414661438</v>
      </c>
      <c r="AM16" s="27">
        <v>2.6218833415261997</v>
      </c>
      <c r="AN16" s="27">
        <v>728699.05009077268</v>
      </c>
      <c r="AO16" s="27" t="e">
        <v>#DIV/0!</v>
      </c>
      <c r="AP16" s="27">
        <v>13.153062945942136</v>
      </c>
      <c r="AQ16" s="27">
        <v>5.621177347299942</v>
      </c>
      <c r="AR16" s="27">
        <v>2.0792397422752447</v>
      </c>
      <c r="AS16" s="27">
        <v>7.9887094865670605</v>
      </c>
      <c r="AT16" s="27">
        <v>0.65991118590474918</v>
      </c>
      <c r="AU16" s="27">
        <v>57.55980255028954</v>
      </c>
      <c r="AV16" s="27">
        <v>2.2648102577092946</v>
      </c>
      <c r="AW16" s="27">
        <v>4.7467905746558277</v>
      </c>
      <c r="AX16" s="27">
        <v>0.67641947664594115</v>
      </c>
      <c r="AY16" s="27">
        <v>3.5910795827878195</v>
      </c>
      <c r="AZ16" s="27">
        <v>1.4979492037939068</v>
      </c>
      <c r="BA16" s="27">
        <v>1.5670011724827588</v>
      </c>
      <c r="BB16" s="27">
        <v>0.2522726908452419</v>
      </c>
      <c r="BC16" s="27">
        <v>1.0975219558194393</v>
      </c>
      <c r="BD16" s="27">
        <v>1.0360309422385574</v>
      </c>
      <c r="BE16" s="27">
        <v>0.87137265293973287</v>
      </c>
      <c r="BF16" s="27">
        <v>1.0373470272915863</v>
      </c>
      <c r="BG16" s="27">
        <v>0.16459338672850263</v>
      </c>
      <c r="BH16" s="27">
        <v>1.1790217505162746</v>
      </c>
      <c r="BI16" s="27">
        <v>9.5248064051114301E-2</v>
      </c>
      <c r="BJ16" s="27">
        <v>2.5860166982772901</v>
      </c>
      <c r="BK16" s="27">
        <v>2.0475229882551282</v>
      </c>
      <c r="BL16" s="27">
        <v>0.62713627926531423</v>
      </c>
      <c r="BM16" s="27"/>
      <c r="BN16" s="27">
        <v>26.367778188021997</v>
      </c>
      <c r="BO16" s="27">
        <v>2.7119086023700441E-2</v>
      </c>
      <c r="BP16" s="27">
        <v>2.8199729844838979</v>
      </c>
      <c r="BQ16" s="27">
        <v>4.7670606209567271E-2</v>
      </c>
      <c r="BR16" s="27">
        <v>13249.073638014048</v>
      </c>
      <c r="BS16" s="27" t="e">
        <v>#DIV/0!</v>
      </c>
      <c r="BT16" s="27">
        <v>1.7735586458249106</v>
      </c>
      <c r="BU16" s="27">
        <v>0.75795939888622255</v>
      </c>
      <c r="BV16" s="27">
        <v>0.28036462965401537</v>
      </c>
      <c r="BW16" s="27">
        <v>1.0771973674204618</v>
      </c>
      <c r="BX16" s="27">
        <v>8.898240615498737E-2</v>
      </c>
      <c r="BY16" s="27">
        <v>7.7613621925633156</v>
      </c>
      <c r="BZ16" s="27">
        <v>0.30538695285058925</v>
      </c>
      <c r="CA16" s="27">
        <v>0.64005711051495462</v>
      </c>
      <c r="CB16" s="27">
        <v>9.1208383624430345E-2</v>
      </c>
      <c r="CC16" s="27">
        <v>0.48422107216202093</v>
      </c>
      <c r="CD16" s="27">
        <v>0.20198342943495501</v>
      </c>
      <c r="CE16" s="27">
        <v>2.8490930408777433E-2</v>
      </c>
      <c r="CF16" s="27">
        <v>3.4016442694218815E-2</v>
      </c>
      <c r="CG16" s="27">
        <v>0.14798983033277088</v>
      </c>
      <c r="CH16" s="27">
        <v>0.13969838375297969</v>
      </c>
      <c r="CI16" s="27">
        <v>0.11749586455323965</v>
      </c>
      <c r="CJ16" s="27">
        <v>0.13987584462532812</v>
      </c>
      <c r="CK16" s="27">
        <v>2.2193767738943139E-2</v>
      </c>
      <c r="CL16" s="27">
        <v>0.15897926040784865</v>
      </c>
      <c r="CM16" s="27">
        <v>1.2843246336630266E-2</v>
      </c>
      <c r="CN16" s="27">
        <v>0.34869842046123928</v>
      </c>
      <c r="CO16" s="27">
        <v>0.2760879434143868</v>
      </c>
      <c r="CP16" s="27">
        <v>8.4563038645276853E-2</v>
      </c>
    </row>
    <row r="17" spans="1:94"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</row>
    <row r="18" spans="1:94">
      <c r="A18" t="s">
        <v>236</v>
      </c>
      <c r="B18" t="s">
        <v>252</v>
      </c>
      <c r="C18" t="s">
        <v>253</v>
      </c>
      <c r="D18" s="94">
        <v>34</v>
      </c>
      <c r="E18" s="94">
        <v>55</v>
      </c>
      <c r="F18">
        <v>13928.760423186854</v>
      </c>
      <c r="G18">
        <v>13.475170056644638</v>
      </c>
      <c r="H18">
        <v>4621.5849495905022</v>
      </c>
      <c r="I18">
        <v>26.980078346091233</v>
      </c>
      <c r="J18">
        <v>7184514.3946077852</v>
      </c>
      <c r="K18">
        <v>6.0159612462518801</v>
      </c>
      <c r="L18" s="27">
        <v>135.84010581625776</v>
      </c>
      <c r="M18" s="27">
        <v>222.17217589248864</v>
      </c>
      <c r="N18" s="27">
        <v>33.738291566698962</v>
      </c>
      <c r="O18" s="27">
        <v>260.36903116142634</v>
      </c>
      <c r="P18" s="27">
        <v>16.2648724026784</v>
      </c>
      <c r="Q18" s="27">
        <v>742.73037237328731</v>
      </c>
      <c r="R18" s="27">
        <v>31.705087384219865</v>
      </c>
      <c r="S18" s="27">
        <v>69.175729730884029</v>
      </c>
      <c r="T18" s="27">
        <v>8.251660943667078</v>
      </c>
      <c r="U18" s="27">
        <v>33.832424842562773</v>
      </c>
      <c r="V18" s="27">
        <v>7.2341807905665307</v>
      </c>
      <c r="W18" s="27">
        <v>7.2049746266573971</v>
      </c>
      <c r="X18" s="27">
        <v>1.5544832099483532</v>
      </c>
      <c r="Y18" s="27">
        <v>6.3427861945164992</v>
      </c>
      <c r="Z18" s="27">
        <v>6.0570581099000522</v>
      </c>
      <c r="AA18" s="27">
        <v>3.69060312092759</v>
      </c>
      <c r="AB18" s="27">
        <v>3.7789426885049515</v>
      </c>
      <c r="AC18" s="27">
        <v>0.57878399742480902</v>
      </c>
      <c r="AD18" s="27">
        <v>7.0261270619375109</v>
      </c>
      <c r="AE18" s="27">
        <v>1.0949143774121401</v>
      </c>
      <c r="AF18" s="27">
        <v>20.89976427471748</v>
      </c>
      <c r="AG18" s="27">
        <v>12.247641888684161</v>
      </c>
      <c r="AH18" s="27">
        <v>3.4863813785089564</v>
      </c>
      <c r="AI18" s="27"/>
      <c r="AJ18" s="27">
        <v>1750.3263883659429</v>
      </c>
      <c r="AK18" s="27">
        <v>2.0100678072846603</v>
      </c>
      <c r="AL18" s="27">
        <v>1103.0391166150969</v>
      </c>
      <c r="AM18" s="27">
        <v>3.6644814192488155</v>
      </c>
      <c r="AN18" s="27">
        <v>2005131.3636782558</v>
      </c>
      <c r="AO18" s="27" t="e">
        <v>#DIV/0!</v>
      </c>
      <c r="AP18" s="27">
        <v>11.7541364877393</v>
      </c>
      <c r="AQ18" s="27">
        <v>15.699559854886706</v>
      </c>
      <c r="AR18" s="27">
        <v>2.5377463499428514</v>
      </c>
      <c r="AS18" s="27">
        <v>21.967791584091572</v>
      </c>
      <c r="AT18" s="27">
        <v>1.1291604005072342</v>
      </c>
      <c r="AU18" s="27">
        <v>63.902778091269816</v>
      </c>
      <c r="AV18" s="27">
        <v>2.8483963107394614</v>
      </c>
      <c r="AW18" s="27">
        <v>6.541825047155398</v>
      </c>
      <c r="AX18" s="27">
        <v>1.1488147912444309</v>
      </c>
      <c r="AY18" s="27">
        <v>5.7448207010970664</v>
      </c>
      <c r="AZ18" s="27">
        <v>1.9257240584247504</v>
      </c>
      <c r="BA18" s="27">
        <v>2.2223081587142572</v>
      </c>
      <c r="BB18" s="27">
        <v>0.50999716148268459</v>
      </c>
      <c r="BC18" s="27">
        <v>1.8322862564735818</v>
      </c>
      <c r="BD18" s="27">
        <v>1.6161364458669876</v>
      </c>
      <c r="BE18" s="27">
        <v>1.0259833851913094</v>
      </c>
      <c r="BF18" s="27">
        <v>1.3572939060703182</v>
      </c>
      <c r="BG18" s="27">
        <v>0.15746328163218951</v>
      </c>
      <c r="BH18" s="27">
        <v>1.7532909530969867</v>
      </c>
      <c r="BI18" s="27">
        <v>0.10921553733090328</v>
      </c>
      <c r="BJ18" s="27">
        <v>2.8341435713335601</v>
      </c>
      <c r="BK18" s="27">
        <v>1.8031543901512133</v>
      </c>
      <c r="BL18" s="27">
        <v>0.68434268787320685</v>
      </c>
      <c r="BM18" s="27"/>
      <c r="BN18" s="27">
        <v>31.824116152108051</v>
      </c>
      <c r="BO18" s="27">
        <v>3.6546687405175644E-2</v>
      </c>
      <c r="BP18" s="27">
        <v>20.055256665729033</v>
      </c>
      <c r="BQ18" s="27">
        <v>6.6626934895433004E-2</v>
      </c>
      <c r="BR18" s="27">
        <v>36456.933885059196</v>
      </c>
      <c r="BS18" s="27" t="e">
        <v>#DIV/0!</v>
      </c>
      <c r="BT18" s="27">
        <v>1.5849274406816023</v>
      </c>
      <c r="BU18" s="27">
        <v>2.116928218979611</v>
      </c>
      <c r="BV18" s="27">
        <v>0.34218964801961299</v>
      </c>
      <c r="BW18" s="27">
        <v>2.9621364129231411</v>
      </c>
      <c r="BX18" s="27">
        <v>0.15225595734418332</v>
      </c>
      <c r="BY18" s="27">
        <v>8.6166488400306385</v>
      </c>
      <c r="BZ18" s="27">
        <v>0.38407768018827021</v>
      </c>
      <c r="CA18" s="27">
        <v>0.88209950941015225</v>
      </c>
      <c r="CB18" s="27">
        <v>0.15490615485054668</v>
      </c>
      <c r="CC18" s="27">
        <v>0.77463146531112559</v>
      </c>
      <c r="CD18" s="27">
        <v>0.25966457906642459</v>
      </c>
      <c r="CE18" s="27">
        <v>4.0405602885713765E-2</v>
      </c>
      <c r="CF18" s="27">
        <v>6.8768003225653962E-2</v>
      </c>
      <c r="CG18" s="27">
        <v>0.24706542842155552</v>
      </c>
      <c r="CH18" s="27">
        <v>0.21791979390507119</v>
      </c>
      <c r="CI18" s="27">
        <v>0.13834357143711046</v>
      </c>
      <c r="CJ18" s="27">
        <v>0.18301747295896104</v>
      </c>
      <c r="CK18" s="27">
        <v>2.1232344563886583E-2</v>
      </c>
      <c r="CL18" s="27">
        <v>0.23641370388720701</v>
      </c>
      <c r="CM18" s="27">
        <v>1.4726620049468814E-2</v>
      </c>
      <c r="CN18" s="27">
        <v>0.38215584119883361</v>
      </c>
      <c r="CO18" s="27">
        <v>0.24313728836798781</v>
      </c>
      <c r="CP18" s="27">
        <v>9.2276749208368286E-2</v>
      </c>
    </row>
    <row r="19" spans="1:94">
      <c r="A19" t="s">
        <v>236</v>
      </c>
      <c r="B19" t="s">
        <v>252</v>
      </c>
      <c r="C19" t="s">
        <v>254</v>
      </c>
      <c r="D19" s="94">
        <v>34</v>
      </c>
      <c r="E19" s="94">
        <v>34</v>
      </c>
      <c r="F19">
        <v>14264.00251108265</v>
      </c>
      <c r="G19">
        <v>15.21945378450423</v>
      </c>
      <c r="H19">
        <v>5107.0744427718755</v>
      </c>
      <c r="I19">
        <v>29.014028896300406</v>
      </c>
      <c r="J19">
        <v>8354807.6511878464</v>
      </c>
      <c r="K19">
        <v>2.8906944079594501</v>
      </c>
      <c r="L19" s="27">
        <v>123.28290750575661</v>
      </c>
      <c r="M19" s="27">
        <v>203.85037628834152</v>
      </c>
      <c r="N19" s="27">
        <v>36.470793085734343</v>
      </c>
      <c r="O19" s="27">
        <v>274.10357325937855</v>
      </c>
      <c r="P19" s="27">
        <v>17.874006085342433</v>
      </c>
      <c r="Q19" s="27">
        <v>691.9951462123812</v>
      </c>
      <c r="R19" s="27">
        <v>34.442840509885485</v>
      </c>
      <c r="S19" s="27">
        <v>58.986959421243945</v>
      </c>
      <c r="T19" s="27">
        <v>8.9373606272473527</v>
      </c>
      <c r="U19" s="27">
        <v>36.880639791685702</v>
      </c>
      <c r="V19" s="27">
        <v>7.7993263602286271</v>
      </c>
      <c r="W19" s="27">
        <v>7.6066085887438826</v>
      </c>
      <c r="X19" s="27">
        <v>1.6947756988505001</v>
      </c>
      <c r="Y19" s="27">
        <v>6.6432975011312925</v>
      </c>
      <c r="Z19" s="27">
        <v>6.6227372431549218</v>
      </c>
      <c r="AA19" s="27">
        <v>3.9713022217269383</v>
      </c>
      <c r="AB19" s="27">
        <v>4.1147714714119967</v>
      </c>
      <c r="AC19" s="27">
        <v>0.61495047770090216</v>
      </c>
      <c r="AD19" s="27">
        <v>7.2707564145802284</v>
      </c>
      <c r="AE19" s="27">
        <v>1.1172961455746371</v>
      </c>
      <c r="AF19" s="27">
        <v>22.728133789105755</v>
      </c>
      <c r="AG19" s="27">
        <v>12.529188279080556</v>
      </c>
      <c r="AH19" s="27">
        <v>3.405550806299587</v>
      </c>
      <c r="AI19" s="27"/>
      <c r="AJ19" s="27">
        <v>2105.0054131782927</v>
      </c>
      <c r="AK19" s="27">
        <v>3.4114161595391748</v>
      </c>
      <c r="AL19" s="27">
        <v>1281.0458087317627</v>
      </c>
      <c r="AM19" s="27">
        <v>4.0506757784079284</v>
      </c>
      <c r="AN19" s="27">
        <v>2041271.4394610443</v>
      </c>
      <c r="AO19" s="27" t="e">
        <v>#DIV/0!</v>
      </c>
      <c r="AP19" s="27">
        <v>13.762673071831976</v>
      </c>
      <c r="AQ19" s="27">
        <v>34.628977743269338</v>
      </c>
      <c r="AR19" s="27">
        <v>4.0070810005898325</v>
      </c>
      <c r="AS19" s="27">
        <v>28.470927428681318</v>
      </c>
      <c r="AT19" s="27">
        <v>1.5548961715018561</v>
      </c>
      <c r="AU19" s="27">
        <v>95.356626382080634</v>
      </c>
      <c r="AV19" s="27">
        <v>6.4338726108416298</v>
      </c>
      <c r="AW19" s="27">
        <v>12.94727628737591</v>
      </c>
      <c r="AX19" s="27">
        <v>1.5523562634570687</v>
      </c>
      <c r="AY19" s="27">
        <v>6.2168256940874418</v>
      </c>
      <c r="AZ19" s="27">
        <v>2.6216831798555029</v>
      </c>
      <c r="BA19" s="27">
        <v>2.4400325483429484</v>
      </c>
      <c r="BB19" s="27">
        <v>0.68171241330793142</v>
      </c>
      <c r="BC19" s="27">
        <v>2.0778916613446619</v>
      </c>
      <c r="BD19" s="27">
        <v>1.7162703708106672</v>
      </c>
      <c r="BE19" s="27">
        <v>1.4506083633718321</v>
      </c>
      <c r="BF19" s="27">
        <v>1.6073522961211355</v>
      </c>
      <c r="BG19" s="27">
        <v>0.21032229049596318</v>
      </c>
      <c r="BH19" s="27">
        <v>1.6421390845093415</v>
      </c>
      <c r="BI19" s="27">
        <v>0.14989208133754234</v>
      </c>
      <c r="BJ19" s="27">
        <v>3.0398076764749389</v>
      </c>
      <c r="BK19" s="27">
        <v>2.6396376223887161</v>
      </c>
      <c r="BL19" s="27">
        <v>0.95032066387235115</v>
      </c>
      <c r="BM19" s="27"/>
      <c r="BN19" s="27">
        <v>61.911923917008608</v>
      </c>
      <c r="BO19" s="27">
        <v>0.10033576939821102</v>
      </c>
      <c r="BP19" s="27">
        <v>37.677817903875372</v>
      </c>
      <c r="BQ19" s="27">
        <v>0.11913752289435084</v>
      </c>
      <c r="BR19" s="27">
        <v>60037.395278266005</v>
      </c>
      <c r="BS19" s="27" t="e">
        <v>#DIV/0!</v>
      </c>
      <c r="BT19" s="27">
        <v>2.3602789595980895</v>
      </c>
      <c r="BU19" s="27">
        <v>5.9388206879021199</v>
      </c>
      <c r="BV19" s="27">
        <v>0.68720872215258488</v>
      </c>
      <c r="BW19" s="27">
        <v>4.8827237717138932</v>
      </c>
      <c r="BX19" s="27">
        <v>0.26666249345607207</v>
      </c>
      <c r="BY19" s="27">
        <v>16.353526508489658</v>
      </c>
      <c r="BZ19" s="27">
        <v>1.1034000497464789</v>
      </c>
      <c r="CA19" s="27">
        <v>2.2204395647341233</v>
      </c>
      <c r="CB19" s="27">
        <v>0.26622690281999895</v>
      </c>
      <c r="CC19" s="27">
        <v>1.0661768106135916</v>
      </c>
      <c r="CD19" s="27">
        <v>0.44961495603713225</v>
      </c>
      <c r="CE19" s="27">
        <v>7.1765663186557305E-2</v>
      </c>
      <c r="CF19" s="27">
        <v>0.11691271435639544</v>
      </c>
      <c r="CG19" s="27">
        <v>0.35635548000002659</v>
      </c>
      <c r="CH19" s="27">
        <v>0.29433794031603844</v>
      </c>
      <c r="CI19" s="27">
        <v>0.24877728191415954</v>
      </c>
      <c r="CJ19" s="27">
        <v>0.27565864461033762</v>
      </c>
      <c r="CK19" s="27">
        <v>3.6069975243989416E-2</v>
      </c>
      <c r="CL19" s="27">
        <v>0.28162452960056683</v>
      </c>
      <c r="CM19" s="27">
        <v>2.5706279873454363E-2</v>
      </c>
      <c r="CN19" s="27">
        <v>0.52132271562078925</v>
      </c>
      <c r="CO19" s="27">
        <v>0.45269411752860078</v>
      </c>
      <c r="CP19" s="27">
        <v>0.16297864928579792</v>
      </c>
    </row>
    <row r="20" spans="1:94">
      <c r="A20" t="s">
        <v>236</v>
      </c>
      <c r="B20" t="s">
        <v>252</v>
      </c>
      <c r="C20" t="s">
        <v>255</v>
      </c>
      <c r="D20" s="94">
        <v>34</v>
      </c>
      <c r="E20" s="94">
        <v>48</v>
      </c>
      <c r="F20">
        <v>13521.637169692573</v>
      </c>
      <c r="G20">
        <v>12.573621944584202</v>
      </c>
      <c r="H20">
        <v>4236.0778807017377</v>
      </c>
      <c r="I20">
        <v>24.209799353109368</v>
      </c>
      <c r="J20">
        <v>7000115.4670929424</v>
      </c>
      <c r="K20">
        <v>2.14832235806738</v>
      </c>
      <c r="L20" s="27">
        <v>135.80160795982053</v>
      </c>
      <c r="M20" s="27">
        <v>206.98927192410704</v>
      </c>
      <c r="N20" s="27">
        <v>30.244424813261272</v>
      </c>
      <c r="O20" s="27">
        <v>241.68516682739212</v>
      </c>
      <c r="P20" s="27">
        <v>15.075583998073066</v>
      </c>
      <c r="Q20" s="27">
        <v>689.78034859671743</v>
      </c>
      <c r="R20" s="27">
        <v>27.904987249338465</v>
      </c>
      <c r="S20" s="27">
        <v>58.217787682767899</v>
      </c>
      <c r="T20" s="27">
        <v>7.4477504468882296</v>
      </c>
      <c r="U20" s="27">
        <v>29.335780211825625</v>
      </c>
      <c r="V20" s="27">
        <v>6.505847055541552</v>
      </c>
      <c r="W20" s="27">
        <v>6.2653590965143326</v>
      </c>
      <c r="X20" s="27">
        <v>1.343470013784493</v>
      </c>
      <c r="Y20" s="27">
        <v>5.2100980124026028</v>
      </c>
      <c r="Z20" s="27">
        <v>5.358715364715076</v>
      </c>
      <c r="AA20" s="27">
        <v>3.0793117407237918</v>
      </c>
      <c r="AB20" s="27">
        <v>3.1285501773869058</v>
      </c>
      <c r="AC20" s="27">
        <v>0.50296988605710302</v>
      </c>
      <c r="AD20" s="27">
        <v>6.2165289942663833</v>
      </c>
      <c r="AE20" s="27">
        <v>1.0271501516480956</v>
      </c>
      <c r="AF20" s="27">
        <v>18.889186274846324</v>
      </c>
      <c r="AG20" s="27">
        <v>10.430053881870531</v>
      </c>
      <c r="AH20" s="27">
        <v>3.0380872251638613</v>
      </c>
      <c r="AI20" s="27"/>
      <c r="AJ20" s="27">
        <v>2157.0539815513102</v>
      </c>
      <c r="AK20" s="27">
        <v>3.2635814528571374</v>
      </c>
      <c r="AL20" s="27">
        <v>1102.0194106822751</v>
      </c>
      <c r="AM20" s="27">
        <v>3.8845734965377745</v>
      </c>
      <c r="AN20" s="27">
        <v>2013998.0646356724</v>
      </c>
      <c r="AO20" s="27" t="e">
        <v>#DIV/0!</v>
      </c>
      <c r="AP20" s="27">
        <v>16.568813737672478</v>
      </c>
      <c r="AQ20" s="27">
        <v>23.745555976874364</v>
      </c>
      <c r="AR20" s="27">
        <v>5.8312878504414849</v>
      </c>
      <c r="AS20" s="27">
        <v>36.680909308907331</v>
      </c>
      <c r="AT20" s="27">
        <v>1.5451811615549205</v>
      </c>
      <c r="AU20" s="27">
        <v>82.032936926761209</v>
      </c>
      <c r="AV20" s="27">
        <v>4.0594870998354793</v>
      </c>
      <c r="AW20" s="27">
        <v>10.298400847015957</v>
      </c>
      <c r="AX20" s="27">
        <v>1.7474509444949813</v>
      </c>
      <c r="AY20" s="27">
        <v>6.3573318729260651</v>
      </c>
      <c r="AZ20" s="27">
        <v>2.6469284598128651</v>
      </c>
      <c r="BA20" s="27">
        <v>3.1710486712119477</v>
      </c>
      <c r="BB20" s="27">
        <v>0.65057784640984162</v>
      </c>
      <c r="BC20" s="27">
        <v>2.5807939514180558</v>
      </c>
      <c r="BD20" s="27">
        <v>2.2605224937618376</v>
      </c>
      <c r="BE20" s="27">
        <v>1.3951083915287523</v>
      </c>
      <c r="BF20" s="27">
        <v>1.9591202451619816</v>
      </c>
      <c r="BG20" s="27">
        <v>0.20320955463628343</v>
      </c>
      <c r="BH20" s="27">
        <v>2.6010967286345612</v>
      </c>
      <c r="BI20" s="27">
        <v>0.163785305989573</v>
      </c>
      <c r="BJ20" s="27">
        <v>3.5311095143916269</v>
      </c>
      <c r="BK20" s="27">
        <v>2.5700688372032476</v>
      </c>
      <c r="BL20" s="27">
        <v>0.90567350844041605</v>
      </c>
      <c r="BM20" s="27"/>
      <c r="BN20" s="27">
        <v>44.938624615652294</v>
      </c>
      <c r="BO20" s="27">
        <v>6.7991280267857029E-2</v>
      </c>
      <c r="BP20" s="27">
        <v>22.958737722547397</v>
      </c>
      <c r="BQ20" s="27">
        <v>8.0928614511203631E-2</v>
      </c>
      <c r="BR20" s="27">
        <v>41958.293013243172</v>
      </c>
      <c r="BS20" s="27" t="e">
        <v>#DIV/0!</v>
      </c>
      <c r="BT20" s="27">
        <v>2.3915022678994937</v>
      </c>
      <c r="BU20" s="27">
        <v>3.4273757838264354</v>
      </c>
      <c r="BV20" s="27">
        <v>0.84167390254364638</v>
      </c>
      <c r="BW20" s="27">
        <v>5.2944332159044745</v>
      </c>
      <c r="BX20" s="27">
        <v>0.22302768989261801</v>
      </c>
      <c r="BY20" s="27">
        <v>11.840434554270294</v>
      </c>
      <c r="BZ20" s="27">
        <v>0.58593649246545687</v>
      </c>
      <c r="CA20" s="27">
        <v>1.4864461253118333</v>
      </c>
      <c r="CB20" s="27">
        <v>0.25222281829996085</v>
      </c>
      <c r="CC20" s="27">
        <v>0.91760181704041288</v>
      </c>
      <c r="CD20" s="27">
        <v>0.3820512146996598</v>
      </c>
      <c r="CE20" s="27">
        <v>6.6063513983582248E-2</v>
      </c>
      <c r="CF20" s="27">
        <v>9.3902823688382278E-2</v>
      </c>
      <c r="CG20" s="27">
        <v>0.37250552064354314</v>
      </c>
      <c r="CH20" s="27">
        <v>0.32627831757065029</v>
      </c>
      <c r="CI20" s="27">
        <v>0.20136655134945775</v>
      </c>
      <c r="CJ20" s="27">
        <v>0.28277465022977893</v>
      </c>
      <c r="CK20" s="27">
        <v>2.9330772767790551E-2</v>
      </c>
      <c r="CL20" s="27">
        <v>0.37543597411635476</v>
      </c>
      <c r="CM20" s="27">
        <v>2.36403726255963E-2</v>
      </c>
      <c r="CN20" s="27">
        <v>0.50967175716801361</v>
      </c>
      <c r="CO20" s="27">
        <v>0.37095748374879089</v>
      </c>
      <c r="CP20" s="27">
        <v>0.13072271097399676</v>
      </c>
    </row>
    <row r="21" spans="1:94">
      <c r="A21" t="s">
        <v>256</v>
      </c>
      <c r="B21" t="s">
        <v>252</v>
      </c>
      <c r="C21" t="s">
        <v>257</v>
      </c>
      <c r="D21" s="94">
        <v>25</v>
      </c>
      <c r="E21" s="94">
        <v>51</v>
      </c>
      <c r="F21">
        <v>15493.680709511907</v>
      </c>
      <c r="G21">
        <v>13.502410403595592</v>
      </c>
      <c r="H21">
        <v>4640.4519721297356</v>
      </c>
      <c r="I21">
        <v>25.366839470386715</v>
      </c>
      <c r="J21">
        <v>7178910.6927477559</v>
      </c>
      <c r="K21" t="e">
        <v>#DIV/0!</v>
      </c>
      <c r="L21" s="27">
        <v>133.28232970065918</v>
      </c>
      <c r="M21" s="27">
        <v>225.6410456721419</v>
      </c>
      <c r="N21" s="27">
        <v>32.610361069202135</v>
      </c>
      <c r="O21" s="27">
        <v>266.5273245373204</v>
      </c>
      <c r="P21" s="27">
        <v>16.144375557463064</v>
      </c>
      <c r="Q21" s="27">
        <v>703.53874267546371</v>
      </c>
      <c r="R21" s="27">
        <v>30.767393057942545</v>
      </c>
      <c r="S21" s="27">
        <v>63.090996451643498</v>
      </c>
      <c r="T21" s="27">
        <v>7.7809033409929489</v>
      </c>
      <c r="U21" s="27">
        <v>32.655557170206102</v>
      </c>
      <c r="V21" s="27">
        <v>7.0037637744521763</v>
      </c>
      <c r="W21" s="27">
        <v>7.2370087095810325</v>
      </c>
      <c r="X21" s="27">
        <v>1.4905010057911383</v>
      </c>
      <c r="Y21" s="27">
        <v>5.776828800113079</v>
      </c>
      <c r="Z21" s="27">
        <v>5.8151560909537947</v>
      </c>
      <c r="AA21" s="27">
        <v>3.3753723149016568</v>
      </c>
      <c r="AB21" s="27">
        <v>3.4013085041401845</v>
      </c>
      <c r="AC21" s="27">
        <v>0.54120468352536311</v>
      </c>
      <c r="AD21" s="27">
        <v>6.8094426477595418</v>
      </c>
      <c r="AE21" s="27">
        <v>1.1137141471086776</v>
      </c>
      <c r="AF21" s="27">
        <v>19.558947470799232</v>
      </c>
      <c r="AG21" s="27">
        <v>11.431663704036055</v>
      </c>
      <c r="AH21" s="27">
        <v>3.192776956703685</v>
      </c>
      <c r="AI21" s="27"/>
      <c r="AJ21" s="27">
        <v>2360.3480430089985</v>
      </c>
      <c r="AK21" s="27">
        <v>3.7409340477367805</v>
      </c>
      <c r="AL21" s="27">
        <v>1233.0052516343474</v>
      </c>
      <c r="AM21" s="27">
        <v>3.4150609524055366</v>
      </c>
      <c r="AN21" s="27">
        <v>1997464.1120787126</v>
      </c>
      <c r="AO21" s="27" t="e">
        <v>#DIV/0!</v>
      </c>
      <c r="AP21" s="27">
        <v>15.995677181514722</v>
      </c>
      <c r="AQ21" s="27">
        <v>28.812342569673852</v>
      </c>
      <c r="AR21" s="27">
        <v>4.3827507837648945</v>
      </c>
      <c r="AS21" s="27">
        <v>32.08633935766106</v>
      </c>
      <c r="AT21" s="27">
        <v>1.4638600360424192</v>
      </c>
      <c r="AU21" s="27">
        <v>85.228944995616715</v>
      </c>
      <c r="AV21" s="27">
        <v>3.2351179102773582</v>
      </c>
      <c r="AW21" s="27">
        <v>10.590027816479866</v>
      </c>
      <c r="AX21" s="27">
        <v>1.6937406955326522</v>
      </c>
      <c r="AY21" s="27">
        <v>8.5842808727005053</v>
      </c>
      <c r="AZ21" s="27">
        <v>3.0071500958095361</v>
      </c>
      <c r="BA21" s="27">
        <v>2.9733813366651969</v>
      </c>
      <c r="BB21" s="27">
        <v>0.66476636626790997</v>
      </c>
      <c r="BC21" s="27">
        <v>3.1912531172205645</v>
      </c>
      <c r="BD21" s="27">
        <v>2.6666254790902224</v>
      </c>
      <c r="BE21" s="27">
        <v>1.6957874878567345</v>
      </c>
      <c r="BF21" s="27">
        <v>1.9207993304834328</v>
      </c>
      <c r="BG21" s="27">
        <v>0.24628099000089215</v>
      </c>
      <c r="BH21" s="27">
        <v>2.9113764728407983</v>
      </c>
      <c r="BI21" s="27">
        <v>0.2132286541016174</v>
      </c>
      <c r="BJ21" s="27">
        <v>5.524971331567615</v>
      </c>
      <c r="BK21" s="27">
        <v>2.9327432557205668</v>
      </c>
      <c r="BL21" s="27">
        <v>1.0570228511637982</v>
      </c>
      <c r="BM21" s="27"/>
      <c r="BN21" s="27">
        <v>46.281334176647029</v>
      </c>
      <c r="BO21" s="27">
        <v>7.3351647994838828E-2</v>
      </c>
      <c r="BP21" s="27">
        <v>24.17657356145779</v>
      </c>
      <c r="BQ21" s="27">
        <v>6.6961979458932092E-2</v>
      </c>
      <c r="BR21" s="27">
        <v>39165.96298193554</v>
      </c>
      <c r="BS21" s="27" t="e">
        <v>#DIV/0!</v>
      </c>
      <c r="BT21" s="27">
        <v>2.2398428187816353</v>
      </c>
      <c r="BU21" s="27">
        <v>4.0345349474506706</v>
      </c>
      <c r="BV21" s="27">
        <v>0.61370786357641316</v>
      </c>
      <c r="BW21" s="27">
        <v>4.4929861971896869</v>
      </c>
      <c r="BX21" s="27">
        <v>0.20498140542747242</v>
      </c>
      <c r="BY21" s="27">
        <v>11.93443942600808</v>
      </c>
      <c r="BZ21" s="27">
        <v>0.45300711792436982</v>
      </c>
      <c r="CA21" s="27">
        <v>1.4829005040719387</v>
      </c>
      <c r="CB21" s="27">
        <v>0.23717113634621217</v>
      </c>
      <c r="CC21" s="27">
        <v>1.20203975417451</v>
      </c>
      <c r="CD21" s="27">
        <v>0.42108523888450144</v>
      </c>
      <c r="CE21" s="27">
        <v>6.3609079145236336E-2</v>
      </c>
      <c r="CF21" s="27">
        <v>9.3085910321662371E-2</v>
      </c>
      <c r="CG21" s="27">
        <v>0.44686481831362601</v>
      </c>
      <c r="CH21" s="27">
        <v>0.37340225499316881</v>
      </c>
      <c r="CI21" s="27">
        <v>0.23745774459896757</v>
      </c>
      <c r="CJ21" s="27">
        <v>0.26896570478902859</v>
      </c>
      <c r="CK21" s="27">
        <v>3.4486236537295066E-2</v>
      </c>
      <c r="CL21" s="27">
        <v>0.40767424920266837</v>
      </c>
      <c r="CM21" s="27">
        <v>2.9857983768259225E-2</v>
      </c>
      <c r="CN21" s="27">
        <v>0.77365073204198442</v>
      </c>
      <c r="CO21" s="27">
        <v>0.4106661972552974</v>
      </c>
      <c r="CP21" s="27">
        <v>0.14801280468471698</v>
      </c>
    </row>
    <row r="22" spans="1:94">
      <c r="A22" t="s">
        <v>256</v>
      </c>
      <c r="B22" t="s">
        <v>252</v>
      </c>
      <c r="C22" t="s">
        <v>258</v>
      </c>
      <c r="D22" s="94">
        <v>25</v>
      </c>
      <c r="E22" s="94">
        <v>42</v>
      </c>
      <c r="F22">
        <v>14571.862416952443</v>
      </c>
      <c r="G22">
        <v>13.820515907007234</v>
      </c>
      <c r="H22">
        <v>4932.0248387281345</v>
      </c>
      <c r="I22">
        <v>29.610083468717345</v>
      </c>
      <c r="J22">
        <v>7812954.915643936</v>
      </c>
      <c r="K22" t="e">
        <v>#DIV/0!</v>
      </c>
      <c r="L22" s="27">
        <v>134.42096740552213</v>
      </c>
      <c r="M22" s="27">
        <v>224.53987442583977</v>
      </c>
      <c r="N22" s="27">
        <v>35.895998367851924</v>
      </c>
      <c r="O22" s="27">
        <v>272.43582072713582</v>
      </c>
      <c r="P22" s="27">
        <v>16.782191902581779</v>
      </c>
      <c r="Q22" s="27">
        <v>718.12148253099008</v>
      </c>
      <c r="R22" s="27">
        <v>32.743177373881302</v>
      </c>
      <c r="S22" s="27">
        <v>66.459551204884662</v>
      </c>
      <c r="T22" s="27">
        <v>8.513150106361671</v>
      </c>
      <c r="U22" s="27">
        <v>35.634405009075977</v>
      </c>
      <c r="V22" s="27">
        <v>7.7606967401845628</v>
      </c>
      <c r="W22" s="27">
        <v>7.4849469688113972</v>
      </c>
      <c r="X22" s="27">
        <v>1.5371465525116481</v>
      </c>
      <c r="Y22" s="27">
        <v>6.2616186012517332</v>
      </c>
      <c r="Z22" s="27">
        <v>6.32687726726079</v>
      </c>
      <c r="AA22" s="27">
        <v>3.7620244878032927</v>
      </c>
      <c r="AB22" s="27">
        <v>4.0895865134501141</v>
      </c>
      <c r="AC22" s="27">
        <v>0.6319831789303777</v>
      </c>
      <c r="AD22" s="27">
        <v>6.9980011647174774</v>
      </c>
      <c r="AE22" s="27">
        <v>1.1192469176203517</v>
      </c>
      <c r="AF22" s="27">
        <v>21.696970256635513</v>
      </c>
      <c r="AG22" s="27">
        <v>12.511286769834637</v>
      </c>
      <c r="AH22" s="27">
        <v>3.6363432921828669</v>
      </c>
      <c r="AI22" s="27"/>
      <c r="AJ22" s="27">
        <v>2303.7274084678461</v>
      </c>
      <c r="AK22" s="27">
        <v>3.333363306060448</v>
      </c>
      <c r="AL22" s="27">
        <v>1048.9248678483084</v>
      </c>
      <c r="AM22" s="27">
        <v>21.032079761110609</v>
      </c>
      <c r="AN22" s="27">
        <v>2425694.4586782143</v>
      </c>
      <c r="AO22" s="27" t="e">
        <v>#DIV/0!</v>
      </c>
      <c r="AP22" s="27">
        <v>14.274295856028754</v>
      </c>
      <c r="AQ22" s="27">
        <v>29.195261336758293</v>
      </c>
      <c r="AR22" s="27">
        <v>5.5332138431209685</v>
      </c>
      <c r="AS22" s="27">
        <v>45.030609483006593</v>
      </c>
      <c r="AT22" s="27">
        <v>1.7584687202236222</v>
      </c>
      <c r="AU22" s="27">
        <v>89.189273368746527</v>
      </c>
      <c r="AV22" s="27">
        <v>5.1992686283539795</v>
      </c>
      <c r="AW22" s="27">
        <v>10.550613462244783</v>
      </c>
      <c r="AX22" s="27">
        <v>1.2805148046817725</v>
      </c>
      <c r="AY22" s="27">
        <v>7.526041393448053</v>
      </c>
      <c r="AZ22" s="27">
        <v>3.0459462420036152</v>
      </c>
      <c r="BA22" s="27">
        <v>2.6715813240999262</v>
      </c>
      <c r="BB22" s="27">
        <v>0.67877068970336596</v>
      </c>
      <c r="BC22" s="27">
        <v>2.7635257676232232</v>
      </c>
      <c r="BD22" s="27">
        <v>2.2907276857250087</v>
      </c>
      <c r="BE22" s="27">
        <v>1.4166279918895606</v>
      </c>
      <c r="BF22" s="27">
        <v>1.2343902455338287</v>
      </c>
      <c r="BG22" s="27">
        <v>0.21979721190277418</v>
      </c>
      <c r="BH22" s="27">
        <v>1.8659091775284551</v>
      </c>
      <c r="BI22" s="27">
        <v>0.14774989156123872</v>
      </c>
      <c r="BJ22" s="27">
        <v>3.5516735834707047</v>
      </c>
      <c r="BK22" s="27">
        <v>1.9365467317925757</v>
      </c>
      <c r="BL22" s="27">
        <v>1.0130756701726815</v>
      </c>
      <c r="BM22" s="27"/>
      <c r="BN22" s="27">
        <v>54.850652582567761</v>
      </c>
      <c r="BO22" s="27">
        <v>7.9365793001439242E-2</v>
      </c>
      <c r="BP22" s="27">
        <v>24.974401615435916</v>
      </c>
      <c r="BQ22" s="27">
        <v>0.50076380383596686</v>
      </c>
      <c r="BR22" s="27">
        <v>57754.629968528912</v>
      </c>
      <c r="BS22" s="27" t="e">
        <v>#DIV/0!</v>
      </c>
      <c r="BT22" s="27">
        <v>2.202571668935243</v>
      </c>
      <c r="BU22" s="27">
        <v>4.5049266272805459</v>
      </c>
      <c r="BV22" s="27">
        <v>0.85379343205018632</v>
      </c>
      <c r="BW22" s="27">
        <v>6.9483738940626605</v>
      </c>
      <c r="BX22" s="27">
        <v>0.27133761433405745</v>
      </c>
      <c r="BY22" s="27">
        <v>13.76220366148238</v>
      </c>
      <c r="BZ22" s="27">
        <v>0.80226456670782964</v>
      </c>
      <c r="CA22" s="27">
        <v>1.627995001379515</v>
      </c>
      <c r="CB22" s="27">
        <v>0.19758772403845129</v>
      </c>
      <c r="CC22" s="27">
        <v>1.1612933989624048</v>
      </c>
      <c r="CD22" s="27">
        <v>0.4699997089456025</v>
      </c>
      <c r="CE22" s="27">
        <v>6.9858859643511323E-2</v>
      </c>
      <c r="CF22" s="27">
        <v>0.10473659127730897</v>
      </c>
      <c r="CG22" s="27">
        <v>0.42642128365082488</v>
      </c>
      <c r="CH22" s="27">
        <v>0.35346695575827891</v>
      </c>
      <c r="CI22" s="27">
        <v>0.21859044479863035</v>
      </c>
      <c r="CJ22" s="27">
        <v>0.19047055004639893</v>
      </c>
      <c r="CK22" s="27">
        <v>3.3915446108925835E-2</v>
      </c>
      <c r="CL22" s="27">
        <v>0.28791603681765227</v>
      </c>
      <c r="CM22" s="27">
        <v>2.2798303224434949E-2</v>
      </c>
      <c r="CN22" s="27">
        <v>0.54803513190139719</v>
      </c>
      <c r="CO22" s="27">
        <v>0.29881564807373517</v>
      </c>
      <c r="CP22" s="27">
        <v>0.15632096967273607</v>
      </c>
    </row>
    <row r="23" spans="1:94">
      <c r="A23" t="s">
        <v>256</v>
      </c>
      <c r="B23" t="s">
        <v>252</v>
      </c>
      <c r="C23" t="s">
        <v>259</v>
      </c>
      <c r="D23" s="94">
        <v>25</v>
      </c>
      <c r="E23" s="94">
        <v>44</v>
      </c>
      <c r="F23">
        <v>14267.011957942834</v>
      </c>
      <c r="G23">
        <v>13.421269601419846</v>
      </c>
      <c r="H23">
        <v>4761.9935458594591</v>
      </c>
      <c r="I23">
        <v>26.258721086688936</v>
      </c>
      <c r="J23">
        <v>7323331.1704957224</v>
      </c>
      <c r="K23" t="e">
        <v>#DIV/0!</v>
      </c>
      <c r="L23" s="27">
        <v>137.07708528369957</v>
      </c>
      <c r="M23" s="27">
        <v>226.57134591797262</v>
      </c>
      <c r="N23" s="27">
        <v>33.911597840176611</v>
      </c>
      <c r="O23" s="27">
        <v>263.11400363999496</v>
      </c>
      <c r="P23" s="27">
        <v>16.303881035798142</v>
      </c>
      <c r="Q23" s="27">
        <v>732.22406123508824</v>
      </c>
      <c r="R23" s="27">
        <v>31.450544192117547</v>
      </c>
      <c r="S23" s="27">
        <v>69.703126706848877</v>
      </c>
      <c r="T23" s="27">
        <v>8.0669851516659428</v>
      </c>
      <c r="U23" s="27">
        <v>34.504746024743419</v>
      </c>
      <c r="V23" s="27">
        <v>7.9013284173877079</v>
      </c>
      <c r="W23" s="27">
        <v>7.4891510491244855</v>
      </c>
      <c r="X23" s="27">
        <v>1.5580061781698729</v>
      </c>
      <c r="Y23" s="27">
        <v>6.2988008236285644</v>
      </c>
      <c r="Z23" s="27">
        <v>6.1160162080743605</v>
      </c>
      <c r="AA23" s="27">
        <v>3.601963439298296</v>
      </c>
      <c r="AB23" s="27">
        <v>3.7773546614933338</v>
      </c>
      <c r="AC23" s="27">
        <v>0.57704568982529925</v>
      </c>
      <c r="AD23" s="27">
        <v>7.063061660302921</v>
      </c>
      <c r="AE23" s="27">
        <v>1.098512376811033</v>
      </c>
      <c r="AF23" s="27">
        <v>20.838231952987048</v>
      </c>
      <c r="AG23" s="27">
        <v>12.257722924449906</v>
      </c>
      <c r="AH23" s="27">
        <v>3.6051310465425246</v>
      </c>
      <c r="AI23" s="27"/>
      <c r="AJ23" s="27">
        <v>2094.9212653045633</v>
      </c>
      <c r="AK23" s="27">
        <v>2.4964204912365959</v>
      </c>
      <c r="AL23" s="27">
        <v>1077.2294020951376</v>
      </c>
      <c r="AM23" s="27">
        <v>2.9668612463037749</v>
      </c>
      <c r="AN23" s="27">
        <v>2255390.0946059483</v>
      </c>
      <c r="AO23" s="27" t="e">
        <v>#DIV/0!</v>
      </c>
      <c r="AP23" s="27">
        <v>12.883289555390609</v>
      </c>
      <c r="AQ23" s="27">
        <v>23.701811506443224</v>
      </c>
      <c r="AR23" s="27">
        <v>3.2738004940785017</v>
      </c>
      <c r="AS23" s="27">
        <v>27.549649504621286</v>
      </c>
      <c r="AT23" s="27">
        <v>1.3592549836756065</v>
      </c>
      <c r="AU23" s="27">
        <v>68.722410890070506</v>
      </c>
      <c r="AV23" s="27">
        <v>2.9474008831625538</v>
      </c>
      <c r="AW23" s="27">
        <v>7.906777712202377</v>
      </c>
      <c r="AX23" s="27">
        <v>1.2943440511714055</v>
      </c>
      <c r="AY23" s="27">
        <v>6.5846096889773165</v>
      </c>
      <c r="AZ23" s="27">
        <v>2.9195117131107771</v>
      </c>
      <c r="BA23" s="27">
        <v>3.0737898243144981</v>
      </c>
      <c r="BB23" s="27">
        <v>0.7431080826965456</v>
      </c>
      <c r="BC23" s="27">
        <v>2.1934684758536762</v>
      </c>
      <c r="BD23" s="27">
        <v>1.7413715629100137</v>
      </c>
      <c r="BE23" s="27">
        <v>1.0840902121347971</v>
      </c>
      <c r="BF23" s="27">
        <v>1.6906480555165906</v>
      </c>
      <c r="BG23" s="27">
        <v>0.20002904583496359</v>
      </c>
      <c r="BH23" s="27">
        <v>2.2319794331477913</v>
      </c>
      <c r="BI23" s="27">
        <v>0.15793160689660668</v>
      </c>
      <c r="BJ23" s="27">
        <v>3.3680026242578558</v>
      </c>
      <c r="BK23" s="27">
        <v>2.4722795370215489</v>
      </c>
      <c r="BL23" s="27">
        <v>0.6963122820824138</v>
      </c>
      <c r="BM23" s="27"/>
      <c r="BN23" s="27">
        <v>47.611846938740079</v>
      </c>
      <c r="BO23" s="27">
        <v>5.6736829346286273E-2</v>
      </c>
      <c r="BP23" s="27">
        <v>24.482486411253127</v>
      </c>
      <c r="BQ23" s="27">
        <v>6.7428664688722162E-2</v>
      </c>
      <c r="BR23" s="27">
        <v>51258.865786498827</v>
      </c>
      <c r="BS23" s="27" t="e">
        <v>#DIV/0!</v>
      </c>
      <c r="BT23" s="27">
        <v>1.9422289782152407</v>
      </c>
      <c r="BU23" s="27">
        <v>3.573182528118203</v>
      </c>
      <c r="BV23" s="27">
        <v>0.49354399442447799</v>
      </c>
      <c r="BW23" s="27">
        <v>4.1532659323922418</v>
      </c>
      <c r="BX23" s="27">
        <v>0.20491539887602914</v>
      </c>
      <c r="BY23" s="27">
        <v>10.360293255045352</v>
      </c>
      <c r="BZ23" s="27">
        <v>0.44433740164601482</v>
      </c>
      <c r="CA23" s="27">
        <v>1.1919915896418163</v>
      </c>
      <c r="CB23" s="27">
        <v>0.19512970760746007</v>
      </c>
      <c r="CC23" s="27">
        <v>0.99266726042166031</v>
      </c>
      <c r="CD23" s="27">
        <v>0.44013295106528022</v>
      </c>
      <c r="CE23" s="27"/>
      <c r="CF23" s="27">
        <v>0.11202775859021971</v>
      </c>
      <c r="CG23" s="27">
        <v>0.33067781472178986</v>
      </c>
      <c r="CH23" s="27">
        <v>0.26252164067123995</v>
      </c>
      <c r="CI23" s="27">
        <v>0.16343274875217784</v>
      </c>
      <c r="CJ23" s="27">
        <v>0.2548747842132944</v>
      </c>
      <c r="CK23" s="27">
        <v>3.015551328215349E-2</v>
      </c>
      <c r="CL23" s="27">
        <v>0.33648355997915264</v>
      </c>
      <c r="CM23" s="27">
        <v>2.3809085573361345E-2</v>
      </c>
      <c r="CN23" s="27">
        <v>0.50774549989071127</v>
      </c>
      <c r="CO23" s="27">
        <v>0.37271016368972909</v>
      </c>
      <c r="CP23" s="27">
        <v>0.1049730262083398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I22" sqref="I22"/>
    </sheetView>
  </sheetViews>
  <sheetFormatPr baseColWidth="10" defaultRowHeight="15" x14ac:dyDescent="0"/>
  <cols>
    <col min="1" max="1" width="13.6640625" customWidth="1"/>
    <col min="2" max="2" width="14" customWidth="1"/>
    <col min="5" max="5" width="11" bestFit="1" customWidth="1"/>
    <col min="6" max="6" width="11.83203125" bestFit="1" customWidth="1"/>
    <col min="7" max="7" width="11" bestFit="1" customWidth="1"/>
    <col min="8" max="8" width="12" customWidth="1"/>
    <col min="9" max="9" width="11" bestFit="1" customWidth="1"/>
  </cols>
  <sheetData>
    <row r="1" spans="1:31">
      <c r="A1" s="95" t="s">
        <v>198</v>
      </c>
      <c r="B1" s="95" t="s">
        <v>260</v>
      </c>
      <c r="C1" s="96" t="s">
        <v>201</v>
      </c>
      <c r="D1" s="95" t="s">
        <v>203</v>
      </c>
      <c r="E1" s="96" t="s">
        <v>204</v>
      </c>
      <c r="F1" s="96" t="s">
        <v>205</v>
      </c>
      <c r="G1" s="96" t="s">
        <v>206</v>
      </c>
      <c r="H1" s="96" t="s">
        <v>207</v>
      </c>
      <c r="I1" s="96" t="s">
        <v>208</v>
      </c>
      <c r="J1" s="96" t="s">
        <v>210</v>
      </c>
      <c r="K1" s="96" t="s">
        <v>211</v>
      </c>
      <c r="L1" s="96" t="s">
        <v>212</v>
      </c>
      <c r="M1" s="96" t="s">
        <v>213</v>
      </c>
      <c r="N1" s="96" t="s">
        <v>214</v>
      </c>
      <c r="O1" s="96" t="s">
        <v>215</v>
      </c>
      <c r="P1" s="96" t="s">
        <v>216</v>
      </c>
      <c r="Q1" s="96" t="s">
        <v>217</v>
      </c>
      <c r="R1" s="96" t="s">
        <v>218</v>
      </c>
      <c r="S1" s="96" t="s">
        <v>219</v>
      </c>
      <c r="T1" s="96" t="s">
        <v>220</v>
      </c>
      <c r="U1" s="96" t="s">
        <v>221</v>
      </c>
      <c r="V1" s="96" t="s">
        <v>222</v>
      </c>
      <c r="W1" s="96" t="s">
        <v>223</v>
      </c>
      <c r="X1" s="96" t="s">
        <v>224</v>
      </c>
      <c r="Y1" s="96" t="s">
        <v>225</v>
      </c>
      <c r="Z1" s="96" t="s">
        <v>226</v>
      </c>
      <c r="AA1" s="96" t="s">
        <v>227</v>
      </c>
      <c r="AB1" s="96" t="s">
        <v>228</v>
      </c>
      <c r="AC1" s="96" t="s">
        <v>229</v>
      </c>
      <c r="AD1" s="96" t="s">
        <v>230</v>
      </c>
      <c r="AE1" s="96" t="s">
        <v>231</v>
      </c>
    </row>
    <row r="2" spans="1:31">
      <c r="C2" s="94"/>
      <c r="E2" s="94"/>
      <c r="F2" s="94"/>
      <c r="G2" s="94"/>
      <c r="H2" s="94"/>
      <c r="I2" s="94"/>
      <c r="J2" s="97">
        <v>30.7</v>
      </c>
      <c r="K2" s="97">
        <v>482</v>
      </c>
      <c r="L2" s="97">
        <v>11.4</v>
      </c>
      <c r="M2" s="97">
        <v>118</v>
      </c>
      <c r="N2" s="97">
        <v>6.94</v>
      </c>
      <c r="O2" s="97">
        <v>298</v>
      </c>
      <c r="P2" s="97">
        <v>12</v>
      </c>
      <c r="Q2" s="97">
        <v>26.1</v>
      </c>
      <c r="R2" s="97">
        <v>3.2</v>
      </c>
      <c r="S2" s="97">
        <v>13</v>
      </c>
      <c r="T2" s="97">
        <v>2.78</v>
      </c>
      <c r="U2" s="97">
        <v>0.95299999999999996</v>
      </c>
      <c r="V2" s="97">
        <v>2.59</v>
      </c>
      <c r="W2" s="97">
        <v>2.2200000000000002</v>
      </c>
      <c r="X2" s="97">
        <v>1.18</v>
      </c>
      <c r="Y2" s="97">
        <v>1.1299999999999999</v>
      </c>
      <c r="Z2" s="97">
        <v>0.16800000000000001</v>
      </c>
      <c r="AA2" s="97">
        <v>3.07</v>
      </c>
      <c r="AB2" s="97">
        <v>0.42</v>
      </c>
      <c r="AC2" s="97">
        <v>10.3</v>
      </c>
      <c r="AD2" s="97">
        <v>2.2799999999999998</v>
      </c>
      <c r="AE2" s="97">
        <v>1.01</v>
      </c>
    </row>
    <row r="3" spans="1:31">
      <c r="A3" s="30">
        <v>43584</v>
      </c>
      <c r="B3" s="8" t="s">
        <v>41</v>
      </c>
      <c r="C3" s="94">
        <v>34</v>
      </c>
      <c r="D3">
        <v>37736</v>
      </c>
      <c r="E3" s="27">
        <v>10.539857856713123</v>
      </c>
      <c r="F3" s="27">
        <v>4326.8225334793024</v>
      </c>
      <c r="G3" s="27">
        <v>85.216840698682248</v>
      </c>
      <c r="H3" s="27">
        <v>10827563.599589035</v>
      </c>
      <c r="I3" s="27">
        <v>20.353739617586619</v>
      </c>
      <c r="J3" s="27">
        <v>30.173263234828458</v>
      </c>
      <c r="K3" s="27">
        <v>479.41514901657035</v>
      </c>
      <c r="L3" s="27">
        <v>10.975830745333255</v>
      </c>
      <c r="M3" s="27">
        <v>113.17045237485503</v>
      </c>
      <c r="N3" s="27">
        <v>6.5127680159900949</v>
      </c>
      <c r="O3" s="27">
        <v>304.72044138357461</v>
      </c>
      <c r="P3" s="27">
        <v>11.701961880044415</v>
      </c>
      <c r="Q3" s="27">
        <v>25.328381094308508</v>
      </c>
      <c r="R3" s="27">
        <v>3.0093390744260713</v>
      </c>
      <c r="S3" s="27">
        <v>12.291717131077334</v>
      </c>
      <c r="T3" s="27">
        <v>2.6982992203405938</v>
      </c>
      <c r="U3" s="27">
        <v>0.92203213936855444</v>
      </c>
      <c r="V3" s="27">
        <v>2.4664109760751458</v>
      </c>
      <c r="W3" s="27">
        <v>2.2011468089893311</v>
      </c>
      <c r="X3" s="27">
        <v>1.1532021835036474</v>
      </c>
      <c r="Y3" s="27">
        <v>1.0387846347397363</v>
      </c>
      <c r="Z3" s="27">
        <v>0.16225949281522192</v>
      </c>
      <c r="AA3" s="27">
        <v>2.8575018604985214</v>
      </c>
      <c r="AB3" s="27">
        <v>0.39347427690835768</v>
      </c>
      <c r="AC3" s="27">
        <v>9.1082491395337968</v>
      </c>
      <c r="AD3" s="27">
        <v>2.2188585441172757</v>
      </c>
      <c r="AE3" s="27">
        <v>0.98502529964594232</v>
      </c>
    </row>
    <row r="4" spans="1:31">
      <c r="A4" s="30">
        <v>43584</v>
      </c>
      <c r="B4" s="8" t="s">
        <v>43</v>
      </c>
      <c r="C4" s="94">
        <v>34</v>
      </c>
      <c r="D4" s="26">
        <v>37865.170968367107</v>
      </c>
      <c r="E4" s="27">
        <v>10.625053708962254</v>
      </c>
      <c r="F4" s="27">
        <v>4361.4561876963735</v>
      </c>
      <c r="G4" s="27">
        <v>85.58393711745876</v>
      </c>
      <c r="H4" s="27">
        <v>11101752.776598474</v>
      </c>
      <c r="I4" s="27">
        <v>20.194785376101397</v>
      </c>
      <c r="J4" s="27">
        <v>30.509993731119408</v>
      </c>
      <c r="K4" s="27">
        <v>477.18473025150143</v>
      </c>
      <c r="L4" s="27">
        <v>10.897580667036927</v>
      </c>
      <c r="M4" s="27">
        <v>113.26143421778927</v>
      </c>
      <c r="N4" s="27">
        <v>6.4403228964637913</v>
      </c>
      <c r="O4" s="27">
        <v>304.38137678309891</v>
      </c>
      <c r="P4" s="27">
        <v>11.690111543899356</v>
      </c>
      <c r="Q4" s="27">
        <v>25.220299827458152</v>
      </c>
      <c r="R4" s="27">
        <v>3.0345001887387442</v>
      </c>
      <c r="S4" s="27">
        <v>12.429330893440483</v>
      </c>
      <c r="T4" s="27">
        <v>2.8218202956478651</v>
      </c>
      <c r="U4" s="27">
        <v>0.92507043878025286</v>
      </c>
      <c r="V4" s="27">
        <v>2.6985521621354764</v>
      </c>
      <c r="W4" s="27">
        <v>2.1905237994244082</v>
      </c>
      <c r="X4" s="27">
        <v>1.1326738845354281</v>
      </c>
      <c r="Y4" s="27">
        <v>1.048575371762096</v>
      </c>
      <c r="Z4" s="27">
        <v>0.15238418990666491</v>
      </c>
      <c r="AA4" s="27">
        <v>2.9123172673904674</v>
      </c>
      <c r="AB4" s="27">
        <v>0.40084475249101409</v>
      </c>
      <c r="AC4" s="27">
        <v>8.9077193816855011</v>
      </c>
      <c r="AD4" s="27">
        <v>2.2011205538559411</v>
      </c>
      <c r="AE4" s="27">
        <v>0.96899356583136464</v>
      </c>
    </row>
    <row r="5" spans="1:31">
      <c r="A5" s="30">
        <v>43584</v>
      </c>
      <c r="B5" s="28" t="s">
        <v>44</v>
      </c>
      <c r="C5" s="94">
        <v>25</v>
      </c>
      <c r="D5" s="26">
        <v>37736</v>
      </c>
      <c r="E5" s="27">
        <v>10.44689979679988</v>
      </c>
      <c r="F5" s="27">
        <v>4489.3574785451319</v>
      </c>
      <c r="G5" s="27">
        <v>87.838127960956768</v>
      </c>
      <c r="H5" s="27">
        <v>11311172.310927408</v>
      </c>
      <c r="I5" s="27">
        <v>21.576860829925646</v>
      </c>
      <c r="J5" s="27">
        <v>30.093516789182882</v>
      </c>
      <c r="K5" s="27">
        <v>474.4093909691199</v>
      </c>
      <c r="L5" s="27">
        <v>10.685677463062994</v>
      </c>
      <c r="M5" s="27">
        <v>112.92346938547288</v>
      </c>
      <c r="N5" s="27">
        <v>6.5662868263967455</v>
      </c>
      <c r="O5" s="27">
        <v>299.33633276459472</v>
      </c>
      <c r="P5" s="27">
        <v>11.490645712725897</v>
      </c>
      <c r="Q5" s="27">
        <v>25.200349612877318</v>
      </c>
      <c r="R5" s="27">
        <v>3.0490871737348084</v>
      </c>
      <c r="S5" s="27">
        <v>12.595400710075465</v>
      </c>
      <c r="T5" s="27">
        <v>2.7587959952254173</v>
      </c>
      <c r="U5" s="27">
        <v>0.91299473134802467</v>
      </c>
      <c r="V5" s="27">
        <v>2.4652952337697398</v>
      </c>
      <c r="W5" s="27">
        <v>2.2087856723981054</v>
      </c>
      <c r="X5" s="27">
        <v>1.0662815867104141</v>
      </c>
      <c r="Y5" s="27">
        <v>1.0337490373218894</v>
      </c>
      <c r="Z5" s="27">
        <v>0.16664212672997755</v>
      </c>
      <c r="AA5" s="27">
        <v>2.977186222672398</v>
      </c>
      <c r="AB5" s="27">
        <v>0.3945796378250806</v>
      </c>
      <c r="AC5" s="27">
        <v>8.8510841412385979</v>
      </c>
      <c r="AD5" s="27">
        <v>2.1139775144396444</v>
      </c>
      <c r="AE5" s="27">
        <v>1.0103246392374503</v>
      </c>
    </row>
    <row r="6" spans="1:31">
      <c r="C6" s="94"/>
      <c r="E6" s="94"/>
      <c r="F6" s="94"/>
      <c r="G6" s="94"/>
      <c r="H6" s="94"/>
      <c r="I6" s="94"/>
      <c r="J6" s="98">
        <f>AVERAGE(J3:J5)</f>
        <v>30.258924585043584</v>
      </c>
      <c r="K6" s="98">
        <f>AVERAGE(K3:K5)</f>
        <v>477.0030900790639</v>
      </c>
      <c r="L6" s="98">
        <f>AVERAGE(L3:L5)</f>
        <v>10.853029625144393</v>
      </c>
      <c r="M6" s="98">
        <f>AVERAGE(M3:M5)</f>
        <v>113.11845199270573</v>
      </c>
      <c r="N6" s="98">
        <f>AVERAGE(N3:N5)</f>
        <v>6.5064592462835442</v>
      </c>
      <c r="O6" s="98">
        <f>AVERAGE(O3:O5)</f>
        <v>302.81271697708939</v>
      </c>
      <c r="P6" s="98">
        <f>AVERAGE(P3:P5)</f>
        <v>11.627573045556554</v>
      </c>
      <c r="Q6" s="98">
        <f>AVERAGE(Q3:Q5)</f>
        <v>25.249676844881325</v>
      </c>
      <c r="R6" s="98">
        <f>AVERAGE(R3:R5)</f>
        <v>3.0309754789665413</v>
      </c>
      <c r="S6" s="98">
        <f>AVERAGE(S3:S5)</f>
        <v>12.438816244864427</v>
      </c>
      <c r="T6" s="98">
        <f>AVERAGE(T3:T5)</f>
        <v>2.7596385037379587</v>
      </c>
      <c r="U6" s="98">
        <f>AVERAGE(U3:U5)</f>
        <v>0.92003243649894395</v>
      </c>
      <c r="V6" s="98">
        <f>AVERAGE(V3:V5)</f>
        <v>2.5434194573267872</v>
      </c>
      <c r="W6" s="98">
        <f>AVERAGE(W3:W5)</f>
        <v>2.2001520936039483</v>
      </c>
      <c r="X6" s="98">
        <f>AVERAGE(X3:X5)</f>
        <v>1.1173858849164966</v>
      </c>
      <c r="Y6" s="98">
        <f>AVERAGE(Y3:Y5)</f>
        <v>1.040369681274574</v>
      </c>
      <c r="Z6" s="98">
        <f>AVERAGE(Z3:Z5)</f>
        <v>0.16042860315062146</v>
      </c>
      <c r="AA6" s="98">
        <f>AVERAGE(AA3:AA5)</f>
        <v>2.9156684501871286</v>
      </c>
      <c r="AB6" s="98">
        <f>AVERAGE(AB3:AB5)</f>
        <v>0.39629955574148412</v>
      </c>
      <c r="AC6" s="98">
        <f>AVERAGE(AC3:AC5)</f>
        <v>8.9556842208192986</v>
      </c>
      <c r="AD6" s="98">
        <f>AVERAGE(AD3:AD5)</f>
        <v>2.177985537470954</v>
      </c>
      <c r="AE6" s="98">
        <f>AVERAGE(AE3:AE5)</f>
        <v>0.98811450157158587</v>
      </c>
    </row>
    <row r="7" spans="1:31">
      <c r="C7" s="94"/>
      <c r="E7" s="94"/>
      <c r="F7" s="94"/>
      <c r="G7" s="94"/>
      <c r="H7" s="94"/>
      <c r="I7" s="94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>
      <c r="C8" s="94"/>
      <c r="E8" s="94"/>
      <c r="F8" s="94"/>
      <c r="G8" s="94"/>
      <c r="H8" s="94"/>
      <c r="I8" s="94"/>
      <c r="J8" s="99">
        <v>65.3</v>
      </c>
      <c r="K8" s="99">
        <v>94.1</v>
      </c>
      <c r="L8" s="99">
        <v>94.5</v>
      </c>
      <c r="M8" s="99">
        <v>512</v>
      </c>
      <c r="N8" s="99">
        <v>62.4</v>
      </c>
      <c r="O8" s="99">
        <v>547</v>
      </c>
      <c r="P8" s="99">
        <v>55.6</v>
      </c>
      <c r="Q8" s="99">
        <v>121</v>
      </c>
      <c r="R8" s="99">
        <v>14.6</v>
      </c>
      <c r="S8" s="99">
        <v>60.9</v>
      </c>
      <c r="T8" s="99">
        <v>14.2</v>
      </c>
      <c r="U8" s="99">
        <v>2.76</v>
      </c>
      <c r="V8" s="99">
        <v>15.3</v>
      </c>
      <c r="W8" s="99">
        <v>16.2</v>
      </c>
      <c r="X8" s="99">
        <v>10.3</v>
      </c>
      <c r="Y8" s="99">
        <v>10.5</v>
      </c>
      <c r="Z8" s="99">
        <v>1.54</v>
      </c>
      <c r="AA8" s="99">
        <v>13.7</v>
      </c>
      <c r="AB8" s="99">
        <v>3.9</v>
      </c>
      <c r="AC8" s="99">
        <v>5.67</v>
      </c>
      <c r="AD8" s="99">
        <v>7.4</v>
      </c>
      <c r="AE8" s="99">
        <v>2.37</v>
      </c>
    </row>
    <row r="9" spans="1:31">
      <c r="A9" s="30">
        <v>43584</v>
      </c>
      <c r="B9" s="28" t="s">
        <v>68</v>
      </c>
      <c r="C9" s="94">
        <v>34</v>
      </c>
      <c r="D9" s="26">
        <v>12488.44005307304</v>
      </c>
      <c r="E9" s="27">
        <v>6.3400959037575939</v>
      </c>
      <c r="F9" s="27">
        <v>1600.3221456652143</v>
      </c>
      <c r="G9" s="27">
        <v>3.7005714533116807</v>
      </c>
      <c r="H9" s="27">
        <v>8182561.4477143101</v>
      </c>
      <c r="I9" s="27">
        <v>8.4785658790885243</v>
      </c>
      <c r="J9" s="27">
        <v>65.435202888222733</v>
      </c>
      <c r="K9" s="27">
        <v>95.131141790546508</v>
      </c>
      <c r="L9" s="27">
        <v>91.454437683545549</v>
      </c>
      <c r="M9" s="27">
        <v>491.36956876924114</v>
      </c>
      <c r="N9" s="27">
        <v>59.32599617693004</v>
      </c>
      <c r="O9" s="27">
        <v>559.93315735626504</v>
      </c>
      <c r="P9" s="27">
        <v>55.840549071507809</v>
      </c>
      <c r="Q9" s="27">
        <v>123.68008453857328</v>
      </c>
      <c r="R9" s="27">
        <v>14.797959302642944</v>
      </c>
      <c r="S9" s="27">
        <v>61.90340156743315</v>
      </c>
      <c r="T9" s="27">
        <v>14.783018084464855</v>
      </c>
      <c r="U9" s="27">
        <v>2.5203155702614537</v>
      </c>
      <c r="V9" s="27">
        <v>14.57459945317628</v>
      </c>
      <c r="W9" s="27">
        <v>16.649344741812712</v>
      </c>
      <c r="X9" s="27">
        <v>10.101787317748613</v>
      </c>
      <c r="Y9" s="27">
        <v>10.373890654007427</v>
      </c>
      <c r="Z9" s="27">
        <v>1.5293263053286756</v>
      </c>
      <c r="AA9" s="27">
        <v>13.671211732290878</v>
      </c>
      <c r="AB9" s="27">
        <v>3.6995565916953073</v>
      </c>
      <c r="AC9" s="27">
        <v>4.8423950797308777</v>
      </c>
      <c r="AD9" s="27">
        <v>7.3124226428140728</v>
      </c>
      <c r="AE9" s="27">
        <v>2.2882797924144813</v>
      </c>
    </row>
    <row r="10" spans="1:31">
      <c r="A10" s="30">
        <v>43584</v>
      </c>
      <c r="B10" s="28" t="s">
        <v>69</v>
      </c>
      <c r="C10" s="94">
        <v>25</v>
      </c>
      <c r="D10" s="26">
        <v>12172.425537264757</v>
      </c>
      <c r="E10" s="27">
        <v>6.4545304844026905</v>
      </c>
      <c r="F10" s="27">
        <v>1670.2598758408883</v>
      </c>
      <c r="G10" s="27">
        <v>3.6027957282423779</v>
      </c>
      <c r="H10" s="27">
        <v>8260611.5368385855</v>
      </c>
      <c r="I10" s="27">
        <v>10.103061870125584</v>
      </c>
      <c r="J10" s="27">
        <v>65.360747061114466</v>
      </c>
      <c r="K10" s="27">
        <v>94.587244043922681</v>
      </c>
      <c r="L10" s="27">
        <v>91.138695077398964</v>
      </c>
      <c r="M10" s="27">
        <v>494.58469195337926</v>
      </c>
      <c r="N10" s="27">
        <v>60.604767428209378</v>
      </c>
      <c r="O10" s="27">
        <v>553.58566814403662</v>
      </c>
      <c r="P10" s="27">
        <v>56.161879671465343</v>
      </c>
      <c r="Q10" s="27">
        <v>125.84840404436467</v>
      </c>
      <c r="R10" s="27">
        <v>14.811574500968113</v>
      </c>
      <c r="S10" s="27">
        <v>61.903611799989598</v>
      </c>
      <c r="T10" s="27">
        <v>14.146227046390951</v>
      </c>
      <c r="U10" s="27">
        <v>2.5283702077791212</v>
      </c>
      <c r="V10" s="27">
        <v>14.451376891433734</v>
      </c>
      <c r="W10" s="27">
        <v>16.556570790540853</v>
      </c>
      <c r="X10" s="27">
        <v>10.301904111849039</v>
      </c>
      <c r="Y10" s="27">
        <v>10.205809062465974</v>
      </c>
      <c r="Z10" s="27">
        <v>1.4834975189427189</v>
      </c>
      <c r="AA10" s="27">
        <v>13.671372947950221</v>
      </c>
      <c r="AB10" s="27">
        <v>3.7459243010037304</v>
      </c>
      <c r="AC10" s="27">
        <v>4.6896607573521489</v>
      </c>
      <c r="AD10" s="27">
        <v>7.4290127506413208</v>
      </c>
      <c r="AE10" s="27">
        <v>2.3096486681098307</v>
      </c>
    </row>
    <row r="11" spans="1:31">
      <c r="C11" s="94"/>
      <c r="E11" s="94"/>
      <c r="F11" s="94"/>
      <c r="G11" s="94"/>
      <c r="H11" s="94"/>
      <c r="I11" s="94"/>
      <c r="J11" s="98">
        <f>AVERAGE(J9:J10)</f>
        <v>65.3979749746686</v>
      </c>
      <c r="K11" s="98">
        <f>AVERAGE(K9:K10)</f>
        <v>94.859192917234594</v>
      </c>
      <c r="L11" s="98">
        <f>AVERAGE(L9:L10)</f>
        <v>91.296566380472257</v>
      </c>
      <c r="M11" s="98">
        <f>AVERAGE(M9:M10)</f>
        <v>492.97713036131017</v>
      </c>
      <c r="N11" s="98">
        <f>AVERAGE(N9:N10)</f>
        <v>59.965381802569709</v>
      </c>
      <c r="O11" s="98">
        <f>AVERAGE(O9:O10)</f>
        <v>556.75941275015089</v>
      </c>
      <c r="P11" s="98">
        <f>AVERAGE(P9:P10)</f>
        <v>56.001214371486576</v>
      </c>
      <c r="Q11" s="98">
        <f>AVERAGE(Q9:Q10)</f>
        <v>124.76424429146897</v>
      </c>
      <c r="R11" s="98">
        <f>AVERAGE(R9:R10)</f>
        <v>14.804766901805529</v>
      </c>
      <c r="S11" s="98">
        <f>AVERAGE(S9:S10)</f>
        <v>61.90350668371137</v>
      </c>
      <c r="T11" s="98">
        <f>AVERAGE(T9:T10)</f>
        <v>14.464622565427902</v>
      </c>
      <c r="U11" s="98">
        <f>AVERAGE(U9:U10)</f>
        <v>2.5243428890202875</v>
      </c>
      <c r="V11" s="98">
        <f>AVERAGE(V9:V10)</f>
        <v>14.512988172305008</v>
      </c>
      <c r="W11" s="98">
        <f>AVERAGE(W9:W10)</f>
        <v>16.602957766176782</v>
      </c>
      <c r="X11" s="98">
        <f>AVERAGE(X9:X10)</f>
        <v>10.201845714798825</v>
      </c>
      <c r="Y11" s="98">
        <f>AVERAGE(Y9:Y10)</f>
        <v>10.2898498582367</v>
      </c>
      <c r="Z11" s="98">
        <f>AVERAGE(Z9:Z10)</f>
        <v>1.5064119121356971</v>
      </c>
      <c r="AA11" s="98">
        <f>AVERAGE(AA9:AA10)</f>
        <v>13.67129234012055</v>
      </c>
      <c r="AB11" s="98">
        <f>AVERAGE(AB9:AB10)</f>
        <v>3.7227404463495191</v>
      </c>
      <c r="AC11" s="98">
        <f>AVERAGE(AC9:AC10)</f>
        <v>4.7660279185415133</v>
      </c>
      <c r="AD11" s="98">
        <f>AVERAGE(AD9:AD10)</f>
        <v>7.3707176967276968</v>
      </c>
      <c r="AE11" s="98">
        <f>AVERAGE(AE9:AE10)</f>
        <v>2.2989642302621558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McLean</dc:creator>
  <cp:lastModifiedBy>Danielle McLean</cp:lastModifiedBy>
  <dcterms:created xsi:type="dcterms:W3CDTF">2019-11-05T07:37:11Z</dcterms:created>
  <dcterms:modified xsi:type="dcterms:W3CDTF">2020-04-06T10:35:22Z</dcterms:modified>
</cp:coreProperties>
</file>